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'стр.4-7'!$A$1:$E$222</definedName>
  </definedNames>
  <calcPr fullCalcOnLoad="1"/>
</workbook>
</file>

<file path=xl/sharedStrings.xml><?xml version="1.0" encoding="utf-8"?>
<sst xmlns="http://schemas.openxmlformats.org/spreadsheetml/2006/main" count="379" uniqueCount="195">
  <si>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</si>
  <si>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</si>
  <si>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</si>
  <si>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</si>
  <si>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</si>
  <si>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</si>
  <si>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</si>
  <si>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</si>
  <si>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</si>
  <si>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</si>
  <si>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</si>
  <si>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</si>
  <si>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</si>
  <si>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</si>
  <si>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</si>
  <si>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</si>
  <si>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</si>
  <si>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01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</si>
  <si>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</si>
  <si>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</si>
  <si>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</si>
  <si>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</si>
  <si>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</si>
  <si>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</si>
  <si>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</si>
  <si>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</si>
  <si>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</si>
  <si>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</si>
  <si>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</si>
  <si>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</si>
  <si>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</si>
  <si>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</si>
  <si>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</si>
  <si>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</si>
  <si>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</si>
  <si>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1.1. Цели деятельности государственного бюджетного учреждения (подразделения):</t>
  </si>
  <si>
    <t>муниципального автономного образовательного учреждения: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</si>
  <si>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</si>
  <si>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1.2. Виды деятельности государственного бюджетного учреждения (подразделения):</t>
  </si>
  <si>
    <t>муницитпального автономного образовательного учреждения: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</si>
  <si>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</si>
  <si>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</si>
  <si>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</si>
  <si>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</si>
  <si>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</si>
  <si>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</si>
  <si>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</si>
  <si>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</si>
  <si>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</si>
  <si>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</si>
  <si>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</si>
  <si>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</si>
  <si>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</si>
  <si>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</si>
  <si>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</si>
  <si>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</si>
  <si>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</si>
  <si>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</si>
  <si>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</si>
  <si>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</si>
  <si>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</si>
  <si>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</si>
  <si>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</si>
  <si>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</si>
  <si>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</si>
  <si>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</si>
  <si>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</si>
  <si>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</si>
  <si>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</si>
  <si>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</si>
  <si>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</si>
  <si>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</si>
  <si>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</si>
  <si>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</si>
  <si>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</si>
  <si>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</si>
  <si>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</si>
  <si>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</si>
  <si>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</si>
  <si>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</si>
  <si>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</si>
  <si>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</si>
  <si>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</si>
  <si>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</si>
  <si>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</si>
  <si>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</si>
  <si>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</si>
  <si>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</si>
  <si>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</si>
  <si>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</si>
  <si>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</si>
  <si>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</si>
  <si>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</si>
  <si>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</si>
  <si>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</si>
  <si>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</si>
  <si>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</si>
  <si>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</si>
  <si>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</si>
  <si>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</si>
  <si>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</si>
  <si>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</si>
  <si>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</si>
  <si>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</si>
  <si>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</si>
  <si>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</si>
  <si>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</si>
  <si>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</si>
  <si>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</si>
  <si>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</si>
  <si>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</si>
  <si>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</si>
  <si>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</si>
  <si>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</si>
  <si>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</si>
  <si>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</si>
  <si>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</si>
  <si>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</si>
  <si>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</si>
  <si>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</si>
  <si>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</si>
  <si>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</si>
  <si>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</si>
  <si>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</si>
  <si>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</si>
  <si>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… 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</si>
  <si>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</si>
  <si>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</si>
  <si>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</si>
  <si>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</si>
  <si>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</si>
  <si>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</si>
  <si>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04.01.611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</si>
  <si>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</si>
  <si>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</si>
  <si>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</si>
  <si>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</si>
  <si>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</si>
  <si>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</si>
  <si>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</si>
  <si>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</si>
  <si>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</si>
  <si>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</si>
  <si>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</si>
  <si>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</si>
  <si>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</si>
  <si>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</si>
  <si>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</si>
  <si>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</si>
  <si>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</si>
  <si>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</si>
  <si>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04.10.621</t>
  </si>
  <si>
    <t>…</t>
  </si>
  <si>
    <t>Субсидии бюджетным учреждениям на иные цели зас счет средств бюджета города Пензы</t>
  </si>
  <si>
    <t>Организация отдыха и оздоровления детей в оздоровительных лагерях с дневным пребыванием детей в период школьных каникул</t>
  </si>
  <si>
    <t>05.10.622</t>
  </si>
  <si>
    <t>05.01.622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</si>
  <si>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</si>
  <si>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</si>
  <si>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</si>
  <si>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</si>
  <si>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Долгосрочная целевая программа города Пензы "Многодетная семья  " на 2011-2013 годы</t>
  </si>
  <si>
    <t>Долгосрочная целевая программа города Пензы "Школьное молоко " на 2011-2013 годы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</si>
  <si>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на основе внедрения новых технологий приготовления пищи" на 2011-2013 годы</t>
  </si>
  <si>
    <t>Долгосрочная целевая программа города Пензы "Совершенствование  эксплуатации зданий и сооружений и укрепление материально- технической базы  " на 2011-2013 годы</t>
  </si>
  <si>
    <t>Ежемесячное денежное вознаграждение за классное руководство</t>
  </si>
  <si>
    <t>05.04.622</t>
  </si>
  <si>
    <t>Субсидии на выплату пособий и компенсаций за счет средств Пензенской области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</si>
  <si>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</si>
  <si>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05.10321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</si>
  <si>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</si>
  <si>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</si>
  <si>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</si>
  <si>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</si>
  <si>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</si>
  <si>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</si>
  <si>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</si>
  <si>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</si>
  <si>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</si>
  <si>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</si>
  <si>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</si>
  <si>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</si>
  <si>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</si>
  <si>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</si>
  <si>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</si>
  <si>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</si>
  <si>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</si>
  <si>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тел.</t>
  </si>
  <si>
    <t>(автономного) учреждения (подразделения)                                                                                А.Г.Туишева</t>
  </si>
  <si>
    <t>13</t>
  </si>
  <si>
    <t>января</t>
  </si>
  <si>
    <t>01.01.2013</t>
  </si>
  <si>
    <t>Управление образования города Пензы</t>
  </si>
  <si>
    <t>440062, г. Пенза, проспект Строителей, 52а</t>
  </si>
  <si>
    <t>аренда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</si>
</sst>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12" fillId="33" borderId="16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2" fillId="0" borderId="16" xfId="52" applyFont="1" applyBorder="1" applyAlignment="1">
      <alignment wrapText="1"/>
      <protection/>
    </xf>
    <xf numFmtId="0" fontId="13" fillId="0" borderId="17" xfId="52" applyFont="1" applyBorder="1" applyAlignment="1">
      <alignment horizontal="center" wrapText="1"/>
      <protection/>
    </xf>
    <xf numFmtId="0" fontId="12" fillId="0" borderId="16" xfId="52" applyFont="1" applyBorder="1" applyAlignment="1">
      <alignment vertical="top" wrapText="1"/>
      <protection/>
    </xf>
    <xf numFmtId="0" fontId="9" fillId="33" borderId="16" xfId="52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18" xfId="52" applyFont="1" applyBorder="1" applyAlignment="1">
      <alignment vertical="top" wrapText="1"/>
      <protection/>
    </xf>
    <xf numFmtId="0" fontId="53" fillId="0" borderId="19" xfId="52" applyFont="1" applyBorder="1" applyAlignment="1">
      <alignment horizontal="center" wrapText="1"/>
      <protection/>
    </xf>
    <xf numFmtId="0" fontId="53" fillId="0" borderId="19" xfId="52" applyFont="1" applyBorder="1" applyAlignment="1">
      <alignment vertical="top" wrapText="1"/>
      <protection/>
    </xf>
    <xf numFmtId="0" fontId="52" fillId="0" borderId="18" xfId="52" applyFont="1" applyBorder="1" applyAlignment="1">
      <alignment vertical="top"/>
      <protection/>
    </xf>
    <xf numFmtId="0" fontId="54" fillId="0" borderId="18" xfId="52" applyFont="1" applyBorder="1" applyAlignment="1">
      <alignment vertical="top" wrapText="1"/>
      <protection/>
    </xf>
    <xf numFmtId="0" fontId="55" fillId="0" borderId="19" xfId="52" applyFont="1" applyBorder="1" applyAlignment="1">
      <alignment horizontal="center" vertical="top" wrapText="1"/>
      <protection/>
    </xf>
    <xf numFmtId="0" fontId="52" fillId="0" borderId="20" xfId="52" applyFont="1" applyBorder="1" applyAlignment="1">
      <alignment vertical="top" wrapText="1"/>
      <protection/>
    </xf>
    <xf numFmtId="0" fontId="53" fillId="0" borderId="21" xfId="52" applyFont="1" applyBorder="1" applyAlignment="1">
      <alignment horizontal="center" vertical="top" wrapText="1"/>
      <protection/>
    </xf>
    <xf numFmtId="0" fontId="53" fillId="34" borderId="18" xfId="52" applyFont="1" applyFill="1" applyBorder="1" applyAlignment="1">
      <alignment vertical="top" wrapText="1"/>
      <protection/>
    </xf>
    <xf numFmtId="0" fontId="53" fillId="34" borderId="19" xfId="52" applyFont="1" applyFill="1" applyBorder="1" applyAlignment="1">
      <alignment horizontal="center" vertical="top" wrapText="1"/>
      <protection/>
    </xf>
    <xf numFmtId="43" fontId="1" fillId="0" borderId="22" xfId="59" applyFont="1" applyBorder="1" applyAlignment="1">
      <alignment horizontal="center" wrapText="1"/>
    </xf>
    <xf numFmtId="43" fontId="1" fillId="33" borderId="22" xfId="59" applyFont="1" applyFill="1" applyBorder="1" applyAlignment="1">
      <alignment horizontal="center" wrapText="1"/>
    </xf>
    <xf numFmtId="43" fontId="1" fillId="0" borderId="23" xfId="59" applyFont="1" applyBorder="1" applyAlignment="1">
      <alignment horizontal="center" wrapText="1"/>
    </xf>
    <xf numFmtId="43" fontId="15" fillId="34" borderId="23" xfId="59" applyFont="1" applyFill="1" applyBorder="1" applyAlignment="1">
      <alignment horizontal="center" wrapText="1"/>
    </xf>
    <xf numFmtId="43" fontId="15" fillId="0" borderId="24" xfId="59" applyFont="1" applyBorder="1" applyAlignment="1">
      <alignment horizontal="center" wrapText="1"/>
    </xf>
    <xf numFmtId="0" fontId="16" fillId="33" borderId="17" xfId="52" applyFont="1" applyFill="1" applyBorder="1" applyAlignment="1">
      <alignment horizontal="center" vertical="top" wrapText="1"/>
      <protection/>
    </xf>
    <xf numFmtId="43" fontId="15" fillId="33" borderId="22" xfId="59" applyFont="1" applyFill="1" applyBorder="1" applyAlignment="1">
      <alignment horizontal="center" wrapText="1"/>
    </xf>
    <xf numFmtId="0" fontId="16" fillId="33" borderId="17" xfId="52" applyFont="1" applyFill="1" applyBorder="1" applyAlignment="1">
      <alignment horizontal="center" wrapText="1"/>
      <protection/>
    </xf>
    <xf numFmtId="0" fontId="17" fillId="0" borderId="17" xfId="52" applyFont="1" applyBorder="1" applyAlignment="1">
      <alignment horizontal="right" wrapText="1"/>
      <protection/>
    </xf>
    <xf numFmtId="0" fontId="16" fillId="0" borderId="17" xfId="52" applyFont="1" applyBorder="1" applyAlignment="1">
      <alignment horizontal="right" wrapText="1"/>
      <protection/>
    </xf>
    <xf numFmtId="0" fontId="17" fillId="33" borderId="17" xfId="52" applyFont="1" applyFill="1" applyBorder="1" applyAlignment="1">
      <alignment horizontal="right" wrapText="1"/>
      <protection/>
    </xf>
    <xf numFmtId="0" fontId="16" fillId="33" borderId="17" xfId="52" applyFont="1" applyFill="1" applyBorder="1" applyAlignment="1">
      <alignment horizontal="right" wrapText="1"/>
      <protection/>
    </xf>
    <xf numFmtId="0" fontId="17" fillId="0" borderId="17" xfId="52" applyFont="1" applyBorder="1" applyAlignment="1">
      <alignment horizontal="right"/>
      <protection/>
    </xf>
    <xf numFmtId="0" fontId="17" fillId="33" borderId="17" xfId="52" applyFont="1" applyFill="1" applyBorder="1" applyAlignment="1">
      <alignment horizontal="right"/>
      <protection/>
    </xf>
    <xf numFmtId="0" fontId="16" fillId="0" borderId="17" xfId="52" applyFont="1" applyBorder="1" applyAlignment="1">
      <alignment horizontal="right"/>
      <protection/>
    </xf>
    <xf numFmtId="0" fontId="18" fillId="0" borderId="17" xfId="52" applyFont="1" applyBorder="1" applyAlignment="1">
      <alignment horizontal="right"/>
      <protection/>
    </xf>
    <xf numFmtId="0" fontId="56" fillId="34" borderId="19" xfId="52" applyFont="1" applyFill="1" applyBorder="1" applyAlignment="1">
      <alignment horizontal="right" wrapText="1"/>
      <protection/>
    </xf>
    <xf numFmtId="0" fontId="57" fillId="34" borderId="19" xfId="52" applyFont="1" applyFill="1" applyBorder="1" applyAlignment="1">
      <alignment horizontal="right" wrapText="1"/>
      <protection/>
    </xf>
    <xf numFmtId="0" fontId="57" fillId="0" borderId="19" xfId="52" applyFont="1" applyBorder="1" applyAlignment="1">
      <alignment horizontal="right"/>
      <protection/>
    </xf>
    <xf numFmtId="0" fontId="57" fillId="0" borderId="19" xfId="52" applyFont="1" applyBorder="1" applyAlignment="1">
      <alignment horizontal="right" wrapText="1"/>
      <protection/>
    </xf>
    <xf numFmtId="0" fontId="57" fillId="0" borderId="21" xfId="52" applyFont="1" applyBorder="1" applyAlignment="1">
      <alignment horizontal="right" wrapText="1"/>
      <protection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5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5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 wrapText="1"/>
    </xf>
    <xf numFmtId="0" fontId="7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1">
      <selection activeCell="DF38" sqref="DF3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93" t="s">
        <v>6</v>
      </c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</row>
    <row r="9" spans="57:108" ht="15"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</row>
    <row r="10" spans="57:108" s="2" customFormat="1" ht="12" customHeight="1">
      <c r="BE10" s="95" t="s">
        <v>7</v>
      </c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57:108" ht="15"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7:108" s="2" customFormat="1" ht="12">
      <c r="BE12" s="98" t="s">
        <v>8</v>
      </c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 t="s">
        <v>9</v>
      </c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</row>
    <row r="13" spans="65:99" ht="15">
      <c r="BM13" s="4" t="s">
        <v>10</v>
      </c>
      <c r="BN13" s="99"/>
      <c r="BO13" s="99"/>
      <c r="BP13" s="99"/>
      <c r="BQ13" s="99"/>
      <c r="BR13" s="1" t="s">
        <v>10</v>
      </c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100">
        <v>20</v>
      </c>
      <c r="CN13" s="100"/>
      <c r="CO13" s="100"/>
      <c r="CP13" s="100"/>
      <c r="CQ13" s="101"/>
      <c r="CR13" s="101"/>
      <c r="CS13" s="101"/>
      <c r="CT13" s="101"/>
      <c r="CU13" s="1" t="s">
        <v>11</v>
      </c>
    </row>
    <row r="14" ht="15">
      <c r="CY14" s="5"/>
    </row>
    <row r="15" spans="1:108" ht="16.5">
      <c r="A15" s="102" t="s">
        <v>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03" t="s">
        <v>189</v>
      </c>
      <c r="BC16" s="103"/>
      <c r="BD16" s="103"/>
      <c r="BE16" s="103"/>
      <c r="BF16" s="6" t="s">
        <v>14</v>
      </c>
    </row>
    <row r="18" spans="93:108" ht="15">
      <c r="CO18" s="97" t="s">
        <v>15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91:108" ht="15" customHeight="1">
      <c r="CM19" s="4" t="s">
        <v>16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</row>
    <row r="20" spans="36:108" ht="15" customHeight="1">
      <c r="AJ20" s="9"/>
      <c r="AK20" s="10" t="s">
        <v>10</v>
      </c>
      <c r="AL20" s="105" t="s">
        <v>17</v>
      </c>
      <c r="AM20" s="105"/>
      <c r="AN20" s="105"/>
      <c r="AO20" s="105"/>
      <c r="AP20" s="9" t="s">
        <v>10</v>
      </c>
      <c r="AQ20" s="9"/>
      <c r="AR20" s="9"/>
      <c r="AS20" s="105" t="s">
        <v>190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6">
        <v>20</v>
      </c>
      <c r="BL20" s="106"/>
      <c r="BM20" s="106"/>
      <c r="BN20" s="106"/>
      <c r="BO20" s="107" t="s">
        <v>189</v>
      </c>
      <c r="BP20" s="107"/>
      <c r="BQ20" s="107"/>
      <c r="BR20" s="107"/>
      <c r="BS20" s="9" t="s">
        <v>11</v>
      </c>
      <c r="BT20" s="9"/>
      <c r="BU20" s="9"/>
      <c r="BY20" s="12"/>
      <c r="CM20" s="4" t="s">
        <v>18</v>
      </c>
      <c r="CO20" s="104" t="s">
        <v>191</v>
      </c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77:108" ht="15" customHeight="1">
      <c r="BY21" s="12"/>
      <c r="BZ21" s="12"/>
      <c r="CM21" s="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77:108" ht="15" customHeight="1">
      <c r="BY22" s="12"/>
      <c r="BZ22" s="12"/>
      <c r="CM22" s="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" customHeight="1">
      <c r="A23" s="13" t="s">
        <v>19</v>
      </c>
      <c r="AH23" s="108" t="s">
        <v>20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5"/>
      <c r="BY23" s="12"/>
      <c r="CM23" s="4" t="s">
        <v>21</v>
      </c>
      <c r="CO23" s="104" t="s">
        <v>22</v>
      </c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15" customHeight="1">
      <c r="A24" s="13" t="s">
        <v>23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5"/>
      <c r="BY24" s="12"/>
      <c r="BZ24" s="12"/>
      <c r="CM24" s="19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</row>
    <row r="25" spans="1:108" ht="15" customHeight="1">
      <c r="A25" s="13" t="s">
        <v>24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5"/>
      <c r="BY25" s="12"/>
      <c r="BZ25" s="12"/>
      <c r="CM25" s="19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</row>
    <row r="27" spans="1:108" s="20" customFormat="1" ht="21" customHeight="1">
      <c r="A27" s="20" t="s">
        <v>25</v>
      </c>
      <c r="AH27" s="110" t="s">
        <v>26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22"/>
      <c r="CM27" s="23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</row>
    <row r="28" spans="1:108" s="20" customFormat="1" ht="21" customHeight="1">
      <c r="A28" s="24" t="s">
        <v>27</v>
      </c>
      <c r="CM28" s="25" t="s">
        <v>28</v>
      </c>
      <c r="CO28" s="111" t="s">
        <v>29</v>
      </c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08" t="s">
        <v>192</v>
      </c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</row>
    <row r="31" spans="1:109" ht="15">
      <c r="A31" s="13" t="s">
        <v>31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32</v>
      </c>
      <c r="AM33" s="15"/>
      <c r="AN33" s="15"/>
      <c r="AO33" s="15"/>
      <c r="AP33" s="15"/>
      <c r="AQ33" s="15"/>
      <c r="AR33" s="15"/>
      <c r="AS33" s="15"/>
      <c r="AT33" s="108" t="s">
        <v>193</v>
      </c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</row>
    <row r="34" spans="1:109" ht="15">
      <c r="A34" s="13" t="s">
        <v>33</v>
      </c>
      <c r="AM34" s="15"/>
      <c r="AN34" s="15"/>
      <c r="AO34" s="15"/>
      <c r="AP34" s="15"/>
      <c r="AQ34" s="15"/>
      <c r="AR34" s="15"/>
      <c r="AS34" s="15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</row>
    <row r="35" spans="1:109" ht="15">
      <c r="A35" s="13" t="s">
        <v>24</v>
      </c>
      <c r="AM35" s="15"/>
      <c r="AN35" s="15"/>
      <c r="AO35" s="15"/>
      <c r="AP35" s="15"/>
      <c r="AQ35" s="15"/>
      <c r="AR35" s="15"/>
      <c r="AS35" s="15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</row>
    <row r="36" ht="15" customHeight="1"/>
    <row r="37" spans="1:108" s="9" customFormat="1" ht="22.5" customHeight="1">
      <c r="A37" s="112" t="s">
        <v>34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31" t="s">
        <v>35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113" t="s">
        <v>36</v>
      </c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08" ht="150.75" customHeight="1">
      <c r="A40" s="114" t="s">
        <v>37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</row>
    <row r="41" spans="1:108" ht="12.75" customHeight="1">
      <c r="A41" s="31" t="s">
        <v>38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 t="s">
        <v>39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1:108" ht="105.75" customHeight="1">
      <c r="A42" s="115" t="s">
        <v>40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</row>
    <row r="43" spans="1:108" ht="15">
      <c r="A43" s="31" t="s">
        <v>41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115" t="s">
        <v>42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</row>
  </sheetData>
  <sheetProtection/>
  <mergeCells count="38">
    <mergeCell ref="A37:DD37"/>
    <mergeCell ref="AA39:CS39"/>
    <mergeCell ref="A40:DD40"/>
    <mergeCell ref="A42:DD42"/>
    <mergeCell ref="A44:DD44"/>
    <mergeCell ref="A45:DD45"/>
    <mergeCell ref="CO26:DD26"/>
    <mergeCell ref="AH27:BV27"/>
    <mergeCell ref="CO27:DD27"/>
    <mergeCell ref="CO28:DD28"/>
    <mergeCell ref="AT30:DE31"/>
    <mergeCell ref="AT33:DE35"/>
    <mergeCell ref="CO21:DD21"/>
    <mergeCell ref="CO22:DD22"/>
    <mergeCell ref="AH23:BV25"/>
    <mergeCell ref="CO23:DD23"/>
    <mergeCell ref="CO24:DD24"/>
    <mergeCell ref="CO25:DD25"/>
    <mergeCell ref="CO18:DD18"/>
    <mergeCell ref="CO19:DD19"/>
    <mergeCell ref="AL20:AO20"/>
    <mergeCell ref="AS20:BJ20"/>
    <mergeCell ref="BK20:BN20"/>
    <mergeCell ref="BO20:BR20"/>
    <mergeCell ref="CO20:DD20"/>
    <mergeCell ref="BN13:BQ13"/>
    <mergeCell ref="BU13:CL13"/>
    <mergeCell ref="CM13:CP13"/>
    <mergeCell ref="CQ13:CT13"/>
    <mergeCell ref="A15:DD15"/>
    <mergeCell ref="BB16:BE16"/>
    <mergeCell ref="BE8:DD8"/>
    <mergeCell ref="BE9:DD9"/>
    <mergeCell ref="BE10:DD10"/>
    <mergeCell ref="BE11:BX11"/>
    <mergeCell ref="BY11:DD11"/>
    <mergeCell ref="BE12:BX12"/>
    <mergeCell ref="BY12:DD12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1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52">
      <selection activeCell="BU39" sqref="BU39:DD39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17" t="s">
        <v>43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7.5" customHeight="1"/>
    <row r="4" spans="1:108" ht="15">
      <c r="A4" s="118" t="s">
        <v>44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 t="s">
        <v>45</v>
      </c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</row>
    <row r="5" spans="1:108" s="9" customFormat="1" ht="15" customHeight="1">
      <c r="A5" s="33"/>
      <c r="B5" s="119" t="s">
        <v>46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20">
        <v>81159345.11</v>
      </c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</row>
    <row r="6" spans="1:108" ht="13.5" customHeight="1">
      <c r="A6" s="34"/>
      <c r="B6" s="121" t="s">
        <v>47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30" customHeight="1">
      <c r="A7" s="35"/>
      <c r="B7" s="123" t="s">
        <v>48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2">
        <v>81159345.11</v>
      </c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13.5" customHeight="1">
      <c r="A8" s="34"/>
      <c r="B8" s="124" t="s">
        <v>49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45" customHeight="1">
      <c r="A9" s="35"/>
      <c r="B9" s="123" t="s">
        <v>50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5">
        <v>78443736.09</v>
      </c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1:108" ht="45" customHeight="1">
      <c r="A10" s="35"/>
      <c r="B10" s="123" t="s">
        <v>51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5">
        <v>1919979.56</v>
      </c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</row>
    <row r="11" spans="1:108" ht="51.75" customHeight="1">
      <c r="A11" s="35"/>
      <c r="B11" s="123" t="s">
        <v>52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5">
        <v>2715609.02</v>
      </c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</row>
    <row r="12" spans="1:108" ht="30" customHeight="1">
      <c r="A12" s="35"/>
      <c r="B12" s="123" t="s">
        <v>53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5">
        <v>38426579.11</v>
      </c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</row>
    <row r="13" spans="1:108" ht="30" customHeight="1">
      <c r="A13" s="35"/>
      <c r="B13" s="123" t="s">
        <v>54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5">
        <v>10591970.53</v>
      </c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</row>
    <row r="14" spans="1:108" ht="13.5" customHeight="1">
      <c r="A14" s="36"/>
      <c r="B14" s="124" t="s">
        <v>49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</row>
    <row r="15" spans="1:108" ht="30" customHeight="1">
      <c r="A15" s="35"/>
      <c r="B15" s="123" t="s">
        <v>55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5">
        <v>7885707.51</v>
      </c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</row>
    <row r="16" spans="1:108" ht="24.75" customHeight="1">
      <c r="A16" s="35"/>
      <c r="B16" s="123" t="s">
        <v>56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5">
        <v>2491301.04</v>
      </c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</row>
    <row r="17" spans="1:108" s="9" customFormat="1" ht="15" customHeight="1">
      <c r="A17" s="33"/>
      <c r="B17" s="119" t="s">
        <v>57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26">
        <f>BU19+BU20+BU32</f>
        <v>700</v>
      </c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</row>
    <row r="18" spans="1:108" ht="13.5" customHeight="1">
      <c r="A18" s="34"/>
      <c r="B18" s="121" t="s">
        <v>47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</row>
    <row r="19" spans="1:108" ht="30" customHeight="1">
      <c r="A19" s="37"/>
      <c r="B19" s="127" t="s">
        <v>58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ht="30" customHeight="1">
      <c r="A20" s="35"/>
      <c r="B20" s="123" t="s">
        <v>59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2">
        <f>BU22+BU23+BU24+BU25+BU26+BU27+BU28+BU29+BU30+BU31</f>
        <v>0</v>
      </c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5" customHeight="1">
      <c r="A21" s="38"/>
      <c r="B21" s="124" t="s">
        <v>49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15" customHeight="1">
      <c r="A22" s="35"/>
      <c r="B22" s="123" t="s">
        <v>60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</row>
    <row r="23" spans="1:108" ht="15" customHeight="1">
      <c r="A23" s="35"/>
      <c r="B23" s="123" t="s">
        <v>61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</row>
    <row r="24" spans="1:108" ht="15" customHeight="1">
      <c r="A24" s="35"/>
      <c r="B24" s="123" t="s">
        <v>62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</row>
    <row r="25" spans="1:108" ht="15" customHeight="1">
      <c r="A25" s="35"/>
      <c r="B25" s="123" t="s">
        <v>63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</row>
    <row r="26" spans="1:108" ht="15" customHeight="1">
      <c r="A26" s="35"/>
      <c r="B26" s="123" t="s">
        <v>64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</row>
    <row r="27" spans="1:108" ht="15" customHeight="1">
      <c r="A27" s="35"/>
      <c r="B27" s="123" t="s">
        <v>65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</row>
    <row r="28" spans="1:108" ht="30" customHeight="1">
      <c r="A28" s="35"/>
      <c r="B28" s="123" t="s">
        <v>66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</row>
    <row r="29" spans="1:108" ht="30" customHeight="1">
      <c r="A29" s="35"/>
      <c r="B29" s="123" t="s">
        <v>67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</row>
    <row r="30" spans="1:108" ht="15" customHeight="1">
      <c r="A30" s="35"/>
      <c r="B30" s="123" t="s">
        <v>68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</row>
    <row r="31" spans="1:108" ht="15" customHeight="1">
      <c r="A31" s="35"/>
      <c r="B31" s="123" t="s">
        <v>69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</row>
    <row r="32" spans="1:108" ht="45" customHeight="1">
      <c r="A32" s="35"/>
      <c r="B32" s="123" t="s">
        <v>70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5">
        <f>BU34+BU35+BU36+BU37+BU38+BU39+BU40+BU41+BU42+BU43</f>
        <v>700</v>
      </c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</row>
    <row r="33" spans="1:108" ht="13.5" customHeight="1">
      <c r="A33" s="38"/>
      <c r="B33" s="124" t="s">
        <v>49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</row>
    <row r="34" spans="1:108" ht="15" customHeight="1">
      <c r="A34" s="35"/>
      <c r="B34" s="123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</row>
    <row r="35" spans="1:108" ht="15" customHeight="1">
      <c r="A35" s="35"/>
      <c r="B35" s="123" t="s">
        <v>72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</row>
    <row r="36" spans="1:108" ht="15" customHeight="1">
      <c r="A36" s="35"/>
      <c r="B36" s="123" t="s">
        <v>73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</row>
    <row r="37" spans="1:108" ht="15" customHeight="1">
      <c r="A37" s="35"/>
      <c r="B37" s="123" t="s">
        <v>74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</row>
    <row r="38" spans="1:108" ht="15" customHeight="1">
      <c r="A38" s="35"/>
      <c r="B38" s="123" t="s">
        <v>75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5">
        <v>700</v>
      </c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ht="15" customHeight="1">
      <c r="A39" s="35"/>
      <c r="B39" s="123" t="s">
        <v>76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30" customHeight="1">
      <c r="A40" s="35"/>
      <c r="B40" s="123" t="s">
        <v>77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ht="30" customHeight="1">
      <c r="A41" s="35"/>
      <c r="B41" s="123" t="s">
        <v>78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15" customHeight="1">
      <c r="A42" s="35"/>
      <c r="B42" s="123" t="s">
        <v>79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</row>
    <row r="43" spans="1:108" ht="15" customHeight="1">
      <c r="A43" s="35"/>
      <c r="B43" s="123" t="s">
        <v>80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</row>
    <row r="44" spans="1:108" s="9" customFormat="1" ht="15" customHeight="1">
      <c r="A44" s="33"/>
      <c r="B44" s="119" t="s">
        <v>81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26">
        <f>BU46+BU47+BU62</f>
        <v>1188161.54</v>
      </c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</row>
    <row r="45" spans="1:108" ht="15" customHeight="1">
      <c r="A45" s="39"/>
      <c r="B45" s="121" t="s">
        <v>47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</row>
    <row r="46" spans="1:108" ht="15" customHeight="1">
      <c r="A46" s="35"/>
      <c r="B46" s="123" t="s">
        <v>82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</row>
    <row r="47" spans="1:108" ht="30" customHeight="1">
      <c r="A47" s="35"/>
      <c r="B47" s="123" t="s">
        <v>83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5">
        <f>BU49+BU50+BU51+BU52+BU53+BU54+BU55+BU56+BU57+BU58+BU59+BU60</f>
        <v>523547.81000000006</v>
      </c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</row>
    <row r="48" spans="1:108" ht="15" customHeight="1">
      <c r="A48" s="38"/>
      <c r="B48" s="124" t="s">
        <v>49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</row>
    <row r="49" spans="1:108" ht="15" customHeight="1">
      <c r="A49" s="35"/>
      <c r="B49" s="123" t="s">
        <v>84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5">
        <v>210743</v>
      </c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</row>
    <row r="50" spans="1:108" ht="15" customHeight="1">
      <c r="A50" s="35"/>
      <c r="B50" s="123" t="s">
        <v>85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</row>
    <row r="51" spans="1:108" ht="15" customHeight="1">
      <c r="A51" s="35"/>
      <c r="B51" s="123" t="s">
        <v>86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</row>
    <row r="52" spans="1:108" ht="15" customHeight="1">
      <c r="A52" s="35"/>
      <c r="B52" s="123" t="s">
        <v>87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5">
        <v>6029.97</v>
      </c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</row>
    <row r="53" spans="1:108" ht="15" customHeight="1">
      <c r="A53" s="35"/>
      <c r="B53" s="123" t="s">
        <v>88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5">
        <v>29242.17</v>
      </c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</row>
    <row r="54" spans="1:108" ht="15" customHeight="1">
      <c r="A54" s="35"/>
      <c r="B54" s="123" t="s">
        <v>89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5">
        <v>1002.84</v>
      </c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</row>
    <row r="55" spans="1:108" ht="15" customHeight="1">
      <c r="A55" s="35"/>
      <c r="B55" s="123" t="s">
        <v>90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</row>
    <row r="56" spans="1:108" ht="15" customHeight="1">
      <c r="A56" s="35"/>
      <c r="B56" s="123" t="s">
        <v>91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</row>
    <row r="57" spans="1:108" ht="15" customHeight="1">
      <c r="A57" s="35"/>
      <c r="B57" s="123" t="s">
        <v>92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</row>
    <row r="58" spans="1:108" ht="15" customHeight="1">
      <c r="A58" s="35"/>
      <c r="B58" s="123" t="s">
        <v>93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5">
        <v>276529.83</v>
      </c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</row>
    <row r="59" spans="1:108" ht="15" customHeight="1">
      <c r="A59" s="35"/>
      <c r="B59" s="123" t="s">
        <v>94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</row>
    <row r="60" spans="1:108" ht="15" customHeight="1">
      <c r="A60" s="35"/>
      <c r="B60" s="123" t="s">
        <v>95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</row>
    <row r="61" spans="1:108" ht="15" customHeight="1">
      <c r="A61" s="35"/>
      <c r="B61" s="123" t="s">
        <v>96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</row>
    <row r="62" spans="1:108" ht="45" customHeight="1">
      <c r="A62" s="35"/>
      <c r="B62" s="123" t="s">
        <v>97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5">
        <f>BU64+BU65+BU66+BU67+BU68+BU69+BU70+BU71+BU72+BU73+BU74+BU75+BU76</f>
        <v>664613.73</v>
      </c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</row>
    <row r="63" spans="1:108" ht="15" customHeight="1">
      <c r="A63" s="40"/>
      <c r="B63" s="124" t="s">
        <v>49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</row>
    <row r="64" spans="1:108" ht="15" customHeight="1">
      <c r="A64" s="35"/>
      <c r="B64" s="123" t="s">
        <v>98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</row>
    <row r="65" spans="1:108" ht="15" customHeight="1">
      <c r="A65" s="35"/>
      <c r="B65" s="123" t="s">
        <v>99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</row>
    <row r="66" spans="1:108" ht="15" customHeight="1">
      <c r="A66" s="35"/>
      <c r="B66" s="123" t="s">
        <v>100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</row>
    <row r="67" spans="1:108" ht="15" customHeight="1">
      <c r="A67" s="35"/>
      <c r="B67" s="123" t="s">
        <v>101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</row>
    <row r="68" spans="1:108" ht="15" customHeight="1">
      <c r="A68" s="35"/>
      <c r="B68" s="123" t="s">
        <v>102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</row>
    <row r="69" spans="1:108" ht="15" customHeight="1">
      <c r="A69" s="35"/>
      <c r="B69" s="123" t="s">
        <v>103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</row>
    <row r="70" spans="1:108" ht="15" customHeight="1">
      <c r="A70" s="35"/>
      <c r="B70" s="123" t="s">
        <v>104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</row>
    <row r="71" spans="1:108" ht="15" customHeight="1">
      <c r="A71" s="35"/>
      <c r="B71" s="123" t="s">
        <v>105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</row>
    <row r="72" spans="1:108" ht="15" customHeight="1">
      <c r="A72" s="35"/>
      <c r="B72" s="123" t="s">
        <v>106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</row>
    <row r="73" spans="1:108" ht="15" customHeight="1">
      <c r="A73" s="35"/>
      <c r="B73" s="123" t="s">
        <v>107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5">
        <v>634380.1</v>
      </c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</row>
    <row r="74" spans="1:108" ht="15" customHeight="1">
      <c r="A74" s="35"/>
      <c r="B74" s="123" t="s">
        <v>108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</row>
    <row r="75" spans="1:108" ht="15" customHeight="1">
      <c r="A75" s="35"/>
      <c r="B75" s="123" t="s">
        <v>109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5">
        <v>30233.63</v>
      </c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</row>
    <row r="76" spans="1:108" ht="15" customHeight="1">
      <c r="A76" s="35"/>
      <c r="B76" s="123" t="s">
        <v>110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</row>
  </sheetData>
  <sheetProtection/>
  <mergeCells count="147">
    <mergeCell ref="B76:BT76"/>
    <mergeCell ref="BU76:DD76"/>
    <mergeCell ref="B73:BT73"/>
    <mergeCell ref="BU73:DD73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64:BT64"/>
    <mergeCell ref="BU64:DD64"/>
    <mergeCell ref="B65:BT65"/>
    <mergeCell ref="BU65:DD65"/>
    <mergeCell ref="B66:BT66"/>
    <mergeCell ref="BU66:DD66"/>
    <mergeCell ref="B61:BT61"/>
    <mergeCell ref="BU61:DD61"/>
    <mergeCell ref="B62:BT62"/>
    <mergeCell ref="BU62:DD62"/>
    <mergeCell ref="B63:BT63"/>
    <mergeCell ref="BU63:DD63"/>
    <mergeCell ref="B58:BT58"/>
    <mergeCell ref="BU58:DD58"/>
    <mergeCell ref="B59:BT59"/>
    <mergeCell ref="BU59:DD59"/>
    <mergeCell ref="B60:BT60"/>
    <mergeCell ref="BU60:DD60"/>
    <mergeCell ref="B55:BT55"/>
    <mergeCell ref="BU55:DD55"/>
    <mergeCell ref="B56:BT56"/>
    <mergeCell ref="BU56:DD56"/>
    <mergeCell ref="B57:BT57"/>
    <mergeCell ref="BU57:DD57"/>
    <mergeCell ref="B52:BT52"/>
    <mergeCell ref="BU52:DD52"/>
    <mergeCell ref="B53:BT53"/>
    <mergeCell ref="BU53:DD53"/>
    <mergeCell ref="B54:BT54"/>
    <mergeCell ref="BU54:DD54"/>
    <mergeCell ref="B49:BT49"/>
    <mergeCell ref="BU49:DD49"/>
    <mergeCell ref="B50:BT50"/>
    <mergeCell ref="BU50:DD50"/>
    <mergeCell ref="B51:BT51"/>
    <mergeCell ref="BU51:DD51"/>
    <mergeCell ref="B46:BT46"/>
    <mergeCell ref="BU46:DD46"/>
    <mergeCell ref="B47:BT47"/>
    <mergeCell ref="BU47:DD47"/>
    <mergeCell ref="B48:BT48"/>
    <mergeCell ref="BU48:DD48"/>
    <mergeCell ref="B43:BT43"/>
    <mergeCell ref="BU43:DD43"/>
    <mergeCell ref="B44:BT44"/>
    <mergeCell ref="BU44:DD44"/>
    <mergeCell ref="B45:BT45"/>
    <mergeCell ref="BU45:DD45"/>
    <mergeCell ref="B40:BT40"/>
    <mergeCell ref="BU40:DD40"/>
    <mergeCell ref="B41:BT41"/>
    <mergeCell ref="BU41:DD41"/>
    <mergeCell ref="B42:BT42"/>
    <mergeCell ref="BU42:DD42"/>
    <mergeCell ref="B37:BT37"/>
    <mergeCell ref="BU37:DD37"/>
    <mergeCell ref="B38:BT38"/>
    <mergeCell ref="BU38:DD38"/>
    <mergeCell ref="B39:BT39"/>
    <mergeCell ref="BU39:DD39"/>
    <mergeCell ref="B34:BT34"/>
    <mergeCell ref="BU34:DD34"/>
    <mergeCell ref="B35:BT35"/>
    <mergeCell ref="BU35:DD35"/>
    <mergeCell ref="B36:BT36"/>
    <mergeCell ref="BU36:DD36"/>
    <mergeCell ref="B31:BT31"/>
    <mergeCell ref="BU31:DD31"/>
    <mergeCell ref="B32:BT32"/>
    <mergeCell ref="BU32:DD32"/>
    <mergeCell ref="B33:BT33"/>
    <mergeCell ref="BU33:DD33"/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  <mergeCell ref="B6:BT6"/>
    <mergeCell ref="BU6:DD6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2"/>
  <sheetViews>
    <sheetView tabSelected="1" zoomScalePageLayoutView="0" workbookViewId="0" topLeftCell="A194">
      <selection activeCell="E17" sqref="E17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4" width="12.125" style="0" customWidth="1"/>
    <col min="5" max="5" width="18.00390625" style="0" customWidth="1"/>
  </cols>
  <sheetData>
    <row r="1" spans="1:5" ht="16.5">
      <c r="A1" s="128"/>
      <c r="B1" s="128"/>
      <c r="C1" s="128"/>
      <c r="D1" s="128"/>
      <c r="E1" s="128"/>
    </row>
    <row r="2" spans="1:5" ht="13.5" customHeight="1">
      <c r="A2" s="129" t="s">
        <v>111</v>
      </c>
      <c r="B2" s="129"/>
      <c r="C2" s="129"/>
      <c r="D2" s="128"/>
      <c r="E2" s="128"/>
    </row>
    <row r="3" spans="1:5" ht="96">
      <c r="A3" s="41" t="s">
        <v>44</v>
      </c>
      <c r="B3" s="42" t="s">
        <v>112</v>
      </c>
      <c r="C3" s="42" t="s">
        <v>113</v>
      </c>
      <c r="D3" s="42" t="s">
        <v>114</v>
      </c>
      <c r="E3" s="43" t="s">
        <v>115</v>
      </c>
    </row>
    <row r="4" spans="1:5" ht="30">
      <c r="A4" s="44" t="s">
        <v>116</v>
      </c>
      <c r="B4" s="80"/>
      <c r="C4" s="80"/>
      <c r="D4" s="45" t="s">
        <v>117</v>
      </c>
      <c r="E4" s="72">
        <v>256863.68</v>
      </c>
    </row>
    <row r="5" spans="1:5" ht="15">
      <c r="A5" s="44" t="s">
        <v>118</v>
      </c>
      <c r="B5" s="80"/>
      <c r="C5" s="80"/>
      <c r="D5" s="45" t="s">
        <v>117</v>
      </c>
      <c r="E5" s="72">
        <f>E7+E8+E9+E10+E15</f>
        <v>38237612</v>
      </c>
    </row>
    <row r="6" spans="1:5" ht="15">
      <c r="A6" s="44" t="s">
        <v>49</v>
      </c>
      <c r="B6" s="80"/>
      <c r="C6" s="80"/>
      <c r="D6" s="45" t="s">
        <v>117</v>
      </c>
      <c r="E6" s="72"/>
    </row>
    <row r="7" spans="1:5" ht="15">
      <c r="A7" s="44" t="s">
        <v>119</v>
      </c>
      <c r="B7" s="80"/>
      <c r="C7" s="80"/>
      <c r="D7" s="45" t="s">
        <v>117</v>
      </c>
      <c r="E7" s="72">
        <f>E23+E45</f>
        <v>28991400</v>
      </c>
    </row>
    <row r="8" spans="1:5" ht="15">
      <c r="A8" s="46" t="s">
        <v>120</v>
      </c>
      <c r="B8" s="80"/>
      <c r="C8" s="80"/>
      <c r="D8" s="45"/>
      <c r="E8" s="72">
        <f>E55+E64+E72+E104+E109+E114+E119+E123+E130</f>
        <v>2692970</v>
      </c>
    </row>
    <row r="9" spans="1:5" ht="15">
      <c r="A9" s="44" t="s">
        <v>121</v>
      </c>
      <c r="B9" s="80"/>
      <c r="C9" s="80"/>
      <c r="D9" s="45"/>
      <c r="E9" s="72"/>
    </row>
    <row r="10" spans="1:5" ht="75">
      <c r="A10" s="44" t="s">
        <v>122</v>
      </c>
      <c r="B10" s="80"/>
      <c r="C10" s="80"/>
      <c r="D10" s="45" t="s">
        <v>117</v>
      </c>
      <c r="E10" s="72">
        <f>E11</f>
        <v>6540614</v>
      </c>
    </row>
    <row r="11" spans="1:5" ht="15">
      <c r="A11" s="44" t="s">
        <v>49</v>
      </c>
      <c r="B11" s="80"/>
      <c r="C11" s="80"/>
      <c r="D11" s="45" t="s">
        <v>117</v>
      </c>
      <c r="E11" s="72">
        <f>E12+E13</f>
        <v>6540614</v>
      </c>
    </row>
    <row r="12" spans="1:5" ht="15">
      <c r="A12" s="44" t="s">
        <v>123</v>
      </c>
      <c r="B12" s="80"/>
      <c r="C12" s="80"/>
      <c r="D12" s="45" t="s">
        <v>117</v>
      </c>
      <c r="E12" s="72">
        <v>3546449</v>
      </c>
    </row>
    <row r="13" spans="1:5" ht="30">
      <c r="A13" s="44" t="s">
        <v>124</v>
      </c>
      <c r="B13" s="80"/>
      <c r="C13" s="80"/>
      <c r="D13" s="45" t="s">
        <v>117</v>
      </c>
      <c r="E13" s="72">
        <v>2994165</v>
      </c>
    </row>
    <row r="14" spans="1:5" ht="15">
      <c r="A14" s="44" t="s">
        <v>125</v>
      </c>
      <c r="B14" s="80"/>
      <c r="C14" s="80"/>
      <c r="D14" s="45"/>
      <c r="E14" s="72"/>
    </row>
    <row r="15" spans="1:5" ht="30">
      <c r="A15" s="44" t="s">
        <v>126</v>
      </c>
      <c r="B15" s="80"/>
      <c r="C15" s="80"/>
      <c r="D15" s="45" t="s">
        <v>117</v>
      </c>
      <c r="E15" s="72">
        <f>E17</f>
        <v>12628</v>
      </c>
    </row>
    <row r="16" spans="1:5" ht="15">
      <c r="A16" s="44" t="s">
        <v>49</v>
      </c>
      <c r="B16" s="80"/>
      <c r="C16" s="80"/>
      <c r="D16" s="45" t="s">
        <v>117</v>
      </c>
      <c r="E16" s="72"/>
    </row>
    <row r="17" spans="1:5" ht="15">
      <c r="A17" s="44" t="s">
        <v>194</v>
      </c>
      <c r="B17" s="80"/>
      <c r="C17" s="80"/>
      <c r="D17" s="45"/>
      <c r="E17" s="72">
        <v>12628</v>
      </c>
    </row>
    <row r="18" spans="1:5" ht="15">
      <c r="A18" s="44" t="s">
        <v>127</v>
      </c>
      <c r="B18" s="80"/>
      <c r="C18" s="80"/>
      <c r="D18" s="45" t="s">
        <v>117</v>
      </c>
      <c r="E18" s="72"/>
    </row>
    <row r="19" spans="1:5" ht="30">
      <c r="A19" s="44" t="s">
        <v>128</v>
      </c>
      <c r="B19" s="80"/>
      <c r="C19" s="80"/>
      <c r="D19" s="45" t="s">
        <v>117</v>
      </c>
      <c r="E19" s="72">
        <f>E4+E5-E20</f>
        <v>256863.6799999997</v>
      </c>
    </row>
    <row r="20" spans="1:5" ht="15">
      <c r="A20" s="44" t="s">
        <v>129</v>
      </c>
      <c r="B20" s="80"/>
      <c r="C20" s="80"/>
      <c r="D20" s="45">
        <v>900</v>
      </c>
      <c r="E20" s="72">
        <f>E23+E45+E55+E64+E72+E104+E109+E114+E123+E119+E130+E135+E179</f>
        <v>38237612</v>
      </c>
    </row>
    <row r="21" spans="1:5" ht="15">
      <c r="A21" s="44" t="s">
        <v>49</v>
      </c>
      <c r="B21" s="80"/>
      <c r="C21" s="80"/>
      <c r="D21" s="45"/>
      <c r="E21" s="72"/>
    </row>
    <row r="22" spans="1:5" ht="15">
      <c r="A22" s="47" t="s">
        <v>130</v>
      </c>
      <c r="B22" s="81"/>
      <c r="C22" s="80"/>
      <c r="D22" s="45" t="s">
        <v>117</v>
      </c>
      <c r="E22" s="72"/>
    </row>
    <row r="23" spans="1:5" ht="51.75">
      <c r="A23" s="48" t="s">
        <v>131</v>
      </c>
      <c r="B23" s="82" t="s">
        <v>132</v>
      </c>
      <c r="C23" s="83">
        <v>4219901</v>
      </c>
      <c r="D23" s="49" t="s">
        <v>117</v>
      </c>
      <c r="E23" s="78">
        <f>E24+E29+E40</f>
        <v>10902900</v>
      </c>
    </row>
    <row r="24" spans="1:5" ht="15">
      <c r="A24" s="47" t="s">
        <v>133</v>
      </c>
      <c r="B24" s="84"/>
      <c r="C24" s="80"/>
      <c r="D24" s="50">
        <v>210</v>
      </c>
      <c r="E24" s="72">
        <f>E26+E27+E28</f>
        <v>5830900</v>
      </c>
    </row>
    <row r="25" spans="1:5" ht="15">
      <c r="A25" s="47" t="s">
        <v>47</v>
      </c>
      <c r="B25" s="80"/>
      <c r="C25" s="80"/>
      <c r="D25" s="51"/>
      <c r="E25" s="72"/>
    </row>
    <row r="26" spans="1:5" ht="15">
      <c r="A26" s="47" t="s">
        <v>134</v>
      </c>
      <c r="B26" s="84"/>
      <c r="C26" s="80"/>
      <c r="D26" s="50">
        <v>211</v>
      </c>
      <c r="E26" s="72">
        <v>4475200</v>
      </c>
    </row>
    <row r="27" spans="1:5" ht="15">
      <c r="A27" s="52" t="s">
        <v>135</v>
      </c>
      <c r="B27" s="84"/>
      <c r="C27" s="80"/>
      <c r="D27" s="50">
        <v>212</v>
      </c>
      <c r="E27" s="72">
        <v>4200</v>
      </c>
    </row>
    <row r="28" spans="1:5" ht="15">
      <c r="A28" s="47" t="s">
        <v>136</v>
      </c>
      <c r="B28" s="84"/>
      <c r="C28" s="80"/>
      <c r="D28" s="50">
        <v>213</v>
      </c>
      <c r="E28" s="72">
        <v>1351500</v>
      </c>
    </row>
    <row r="29" spans="1:5" ht="15">
      <c r="A29" s="47" t="s">
        <v>137</v>
      </c>
      <c r="B29" s="84"/>
      <c r="C29" s="80"/>
      <c r="D29" s="50">
        <v>220</v>
      </c>
      <c r="E29" s="72">
        <f>E31+E32+E33+E34+E35+E36</f>
        <v>3270800</v>
      </c>
    </row>
    <row r="30" spans="1:5" ht="15">
      <c r="A30" s="47" t="s">
        <v>47</v>
      </c>
      <c r="B30" s="84"/>
      <c r="C30" s="80"/>
      <c r="D30" s="50"/>
      <c r="E30" s="72"/>
    </row>
    <row r="31" spans="1:5" ht="15">
      <c r="A31" s="47" t="s">
        <v>138</v>
      </c>
      <c r="B31" s="84"/>
      <c r="C31" s="80"/>
      <c r="D31" s="50">
        <v>221</v>
      </c>
      <c r="E31" s="72">
        <v>28058</v>
      </c>
    </row>
    <row r="32" spans="1:5" ht="15">
      <c r="A32" s="47" t="s">
        <v>139</v>
      </c>
      <c r="B32" s="84"/>
      <c r="C32" s="80"/>
      <c r="D32" s="50">
        <v>222</v>
      </c>
      <c r="E32" s="72"/>
    </row>
    <row r="33" spans="1:5" ht="15">
      <c r="A33" s="47" t="s">
        <v>140</v>
      </c>
      <c r="B33" s="84"/>
      <c r="C33" s="80"/>
      <c r="D33" s="50">
        <v>223</v>
      </c>
      <c r="E33" s="72">
        <v>2604800</v>
      </c>
    </row>
    <row r="34" spans="1:5" ht="15">
      <c r="A34" s="47" t="s">
        <v>141</v>
      </c>
      <c r="B34" s="84"/>
      <c r="C34" s="80"/>
      <c r="D34" s="50">
        <v>224</v>
      </c>
      <c r="E34" s="72"/>
    </row>
    <row r="35" spans="1:5" ht="15">
      <c r="A35" s="47" t="s">
        <v>142</v>
      </c>
      <c r="B35" s="84"/>
      <c r="C35" s="80"/>
      <c r="D35" s="50">
        <v>225</v>
      </c>
      <c r="E35" s="72">
        <v>385700</v>
      </c>
    </row>
    <row r="36" spans="1:5" ht="15">
      <c r="A36" s="47" t="s">
        <v>143</v>
      </c>
      <c r="B36" s="84"/>
      <c r="C36" s="80"/>
      <c r="D36" s="50">
        <v>226</v>
      </c>
      <c r="E36" s="72">
        <v>252242</v>
      </c>
    </row>
    <row r="37" spans="1:5" ht="15">
      <c r="A37" s="47" t="s">
        <v>144</v>
      </c>
      <c r="B37" s="84"/>
      <c r="C37" s="80"/>
      <c r="D37" s="50">
        <v>260</v>
      </c>
      <c r="E37" s="72">
        <f>E39</f>
        <v>0</v>
      </c>
    </row>
    <row r="38" spans="1:5" ht="15">
      <c r="A38" s="47" t="s">
        <v>47</v>
      </c>
      <c r="B38" s="84"/>
      <c r="C38" s="80"/>
      <c r="D38" s="50"/>
      <c r="E38" s="72"/>
    </row>
    <row r="39" spans="1:5" ht="15">
      <c r="A39" s="47" t="s">
        <v>145</v>
      </c>
      <c r="B39" s="84"/>
      <c r="C39" s="80"/>
      <c r="D39" s="50">
        <v>262</v>
      </c>
      <c r="E39" s="72"/>
    </row>
    <row r="40" spans="1:5" ht="15">
      <c r="A40" s="47" t="s">
        <v>146</v>
      </c>
      <c r="B40" s="84"/>
      <c r="C40" s="80"/>
      <c r="D40" s="50">
        <v>290</v>
      </c>
      <c r="E40" s="72">
        <v>1801200</v>
      </c>
    </row>
    <row r="41" spans="1:5" ht="15">
      <c r="A41" s="47" t="s">
        <v>147</v>
      </c>
      <c r="B41" s="84"/>
      <c r="C41" s="80"/>
      <c r="D41" s="50">
        <v>300</v>
      </c>
      <c r="E41" s="72">
        <f>E43+E44</f>
        <v>0</v>
      </c>
    </row>
    <row r="42" spans="1:5" ht="15">
      <c r="A42" s="47" t="s">
        <v>47</v>
      </c>
      <c r="B42" s="84"/>
      <c r="C42" s="80"/>
      <c r="D42" s="50"/>
      <c r="E42" s="72"/>
    </row>
    <row r="43" spans="1:5" ht="15">
      <c r="A43" s="47" t="s">
        <v>148</v>
      </c>
      <c r="B43" s="84"/>
      <c r="C43" s="80"/>
      <c r="D43" s="50">
        <v>310</v>
      </c>
      <c r="E43" s="72"/>
    </row>
    <row r="44" spans="1:5" ht="15">
      <c r="A44" s="47" t="s">
        <v>149</v>
      </c>
      <c r="B44" s="84"/>
      <c r="C44" s="80"/>
      <c r="D44" s="50">
        <v>340</v>
      </c>
      <c r="E44" s="72"/>
    </row>
    <row r="45" spans="1:5" ht="39">
      <c r="A45" s="48" t="s">
        <v>150</v>
      </c>
      <c r="B45" s="82" t="s">
        <v>151</v>
      </c>
      <c r="C45" s="83">
        <v>8070200</v>
      </c>
      <c r="D45" s="49"/>
      <c r="E45" s="78">
        <f>E46+E50</f>
        <v>18088500</v>
      </c>
    </row>
    <row r="46" spans="1:5" ht="15">
      <c r="A46" s="47" t="s">
        <v>133</v>
      </c>
      <c r="B46" s="84"/>
      <c r="C46" s="80"/>
      <c r="D46" s="50">
        <v>210</v>
      </c>
      <c r="E46" s="72">
        <f>E48+E49</f>
        <v>17793746</v>
      </c>
    </row>
    <row r="47" spans="1:5" ht="15">
      <c r="A47" s="47" t="s">
        <v>47</v>
      </c>
      <c r="B47" s="80"/>
      <c r="C47" s="80"/>
      <c r="D47" s="51"/>
      <c r="E47" s="72"/>
    </row>
    <row r="48" spans="1:5" ht="15">
      <c r="A48" s="47" t="s">
        <v>134</v>
      </c>
      <c r="B48" s="84"/>
      <c r="C48" s="80"/>
      <c r="D48" s="50">
        <v>211</v>
      </c>
      <c r="E48" s="72">
        <v>13797924</v>
      </c>
    </row>
    <row r="49" spans="1:5" ht="15">
      <c r="A49" s="47" t="s">
        <v>136</v>
      </c>
      <c r="B49" s="84"/>
      <c r="C49" s="80"/>
      <c r="D49" s="50">
        <v>213</v>
      </c>
      <c r="E49" s="72">
        <v>3995822</v>
      </c>
    </row>
    <row r="50" spans="1:5" ht="15">
      <c r="A50" s="47" t="s">
        <v>147</v>
      </c>
      <c r="B50" s="84"/>
      <c r="C50" s="80"/>
      <c r="D50" s="50">
        <v>300</v>
      </c>
      <c r="E50" s="72">
        <f>E52+E53</f>
        <v>294754</v>
      </c>
    </row>
    <row r="51" spans="1:5" ht="15">
      <c r="A51" s="47" t="s">
        <v>47</v>
      </c>
      <c r="B51" s="84"/>
      <c r="C51" s="80"/>
      <c r="D51" s="50"/>
      <c r="E51" s="72"/>
    </row>
    <row r="52" spans="1:5" ht="15">
      <c r="A52" s="47" t="s">
        <v>148</v>
      </c>
      <c r="B52" s="84"/>
      <c r="C52" s="80"/>
      <c r="D52" s="50">
        <v>310</v>
      </c>
      <c r="E52" s="72">
        <v>188076</v>
      </c>
    </row>
    <row r="53" spans="1:5" ht="15">
      <c r="A53" s="47" t="s">
        <v>149</v>
      </c>
      <c r="B53" s="84"/>
      <c r="C53" s="80"/>
      <c r="D53" s="50">
        <v>340</v>
      </c>
      <c r="E53" s="72">
        <v>106678</v>
      </c>
    </row>
    <row r="54" spans="1:5" ht="25.5">
      <c r="A54" s="47" t="s">
        <v>153</v>
      </c>
      <c r="B54" s="81"/>
      <c r="C54" s="80"/>
      <c r="D54" s="45"/>
      <c r="E54" s="72"/>
    </row>
    <row r="55" spans="1:5" ht="38.25">
      <c r="A55" s="53" t="s">
        <v>154</v>
      </c>
      <c r="B55" s="85" t="s">
        <v>155</v>
      </c>
      <c r="C55" s="83">
        <v>5227108</v>
      </c>
      <c r="D55" s="54"/>
      <c r="E55" s="78">
        <f>E56+E61</f>
        <v>0</v>
      </c>
    </row>
    <row r="56" spans="1:5" ht="15">
      <c r="A56" s="47" t="s">
        <v>137</v>
      </c>
      <c r="B56" s="84"/>
      <c r="C56" s="80"/>
      <c r="D56" s="50">
        <v>220</v>
      </c>
      <c r="E56" s="72">
        <f>E58+E59</f>
        <v>0</v>
      </c>
    </row>
    <row r="57" spans="1:5" ht="15">
      <c r="A57" s="47" t="s">
        <v>47</v>
      </c>
      <c r="B57" s="84"/>
      <c r="C57" s="80"/>
      <c r="D57" s="50"/>
      <c r="E57" s="72"/>
    </row>
    <row r="58" spans="1:5" ht="15">
      <c r="A58" s="47" t="s">
        <v>134</v>
      </c>
      <c r="B58" s="84"/>
      <c r="C58" s="80"/>
      <c r="D58" s="50">
        <v>211</v>
      </c>
      <c r="E58" s="72"/>
    </row>
    <row r="59" spans="1:5" ht="15">
      <c r="A59" s="47" t="s">
        <v>136</v>
      </c>
      <c r="B59" s="84"/>
      <c r="C59" s="80"/>
      <c r="D59" s="50">
        <v>213</v>
      </c>
      <c r="E59" s="72"/>
    </row>
    <row r="60" spans="1:5" ht="15">
      <c r="A60" s="47" t="s">
        <v>143</v>
      </c>
      <c r="B60" s="84"/>
      <c r="C60" s="80"/>
      <c r="D60" s="50">
        <v>226</v>
      </c>
      <c r="E60" s="72"/>
    </row>
    <row r="61" spans="1:5" ht="15">
      <c r="A61" s="47" t="s">
        <v>147</v>
      </c>
      <c r="B61" s="84"/>
      <c r="C61" s="80"/>
      <c r="D61" s="50">
        <v>300</v>
      </c>
      <c r="E61" s="72">
        <f>E63</f>
        <v>0</v>
      </c>
    </row>
    <row r="62" spans="1:5" ht="15">
      <c r="A62" s="47" t="s">
        <v>47</v>
      </c>
      <c r="B62" s="84"/>
      <c r="C62" s="80"/>
      <c r="D62" s="50"/>
      <c r="E62" s="72"/>
    </row>
    <row r="63" spans="1:5" ht="15">
      <c r="A63" s="47" t="s">
        <v>149</v>
      </c>
      <c r="B63" s="84"/>
      <c r="C63" s="80"/>
      <c r="D63" s="50">
        <v>340</v>
      </c>
      <c r="E63" s="72"/>
    </row>
    <row r="64" spans="1:5" ht="38.25">
      <c r="A64" s="53" t="s">
        <v>154</v>
      </c>
      <c r="B64" s="85" t="s">
        <v>156</v>
      </c>
      <c r="C64" s="83">
        <v>7957100</v>
      </c>
      <c r="D64" s="54"/>
      <c r="E64" s="78">
        <f>E65+E69</f>
        <v>104400</v>
      </c>
    </row>
    <row r="65" spans="1:5" ht="15">
      <c r="A65" s="47" t="s">
        <v>133</v>
      </c>
      <c r="B65" s="84"/>
      <c r="C65" s="80"/>
      <c r="D65" s="50">
        <v>210</v>
      </c>
      <c r="E65" s="72">
        <f>E67+E68</f>
        <v>78120</v>
      </c>
    </row>
    <row r="66" spans="1:5" ht="15">
      <c r="A66" s="47" t="s">
        <v>47</v>
      </c>
      <c r="B66" s="84"/>
      <c r="C66" s="80"/>
      <c r="D66" s="50"/>
      <c r="E66" s="72"/>
    </row>
    <row r="67" spans="1:5" ht="15">
      <c r="A67" s="47" t="s">
        <v>134</v>
      </c>
      <c r="B67" s="84"/>
      <c r="C67" s="80"/>
      <c r="D67" s="50">
        <v>211</v>
      </c>
      <c r="E67" s="72">
        <v>60000</v>
      </c>
    </row>
    <row r="68" spans="1:5" ht="15">
      <c r="A68" s="47" t="s">
        <v>136</v>
      </c>
      <c r="B68" s="84"/>
      <c r="C68" s="80"/>
      <c r="D68" s="50">
        <v>213</v>
      </c>
      <c r="E68" s="72">
        <v>18120</v>
      </c>
    </row>
    <row r="69" spans="1:5" ht="15">
      <c r="A69" s="47" t="s">
        <v>137</v>
      </c>
      <c r="B69" s="84"/>
      <c r="C69" s="80"/>
      <c r="D69" s="50">
        <v>220</v>
      </c>
      <c r="E69" s="72">
        <f>E71</f>
        <v>26280</v>
      </c>
    </row>
    <row r="70" spans="1:5" ht="15">
      <c r="A70" s="47" t="s">
        <v>47</v>
      </c>
      <c r="B70" s="84"/>
      <c r="C70" s="80"/>
      <c r="D70" s="50"/>
      <c r="E70" s="72"/>
    </row>
    <row r="71" spans="1:5" ht="15">
      <c r="A71" s="47" t="s">
        <v>143</v>
      </c>
      <c r="B71" s="84"/>
      <c r="C71" s="80"/>
      <c r="D71" s="50">
        <v>226</v>
      </c>
      <c r="E71" s="72">
        <v>26280</v>
      </c>
    </row>
    <row r="72" spans="1:5" ht="25.5">
      <c r="A72" s="53" t="s">
        <v>157</v>
      </c>
      <c r="B72" s="85" t="s">
        <v>156</v>
      </c>
      <c r="C72" s="83">
        <v>7950101</v>
      </c>
      <c r="D72" s="54"/>
      <c r="E72" s="73">
        <f>E73</f>
        <v>0</v>
      </c>
    </row>
    <row r="73" spans="1:5" ht="15">
      <c r="A73" s="47" t="s">
        <v>147</v>
      </c>
      <c r="B73" s="84"/>
      <c r="C73" s="80"/>
      <c r="D73" s="50">
        <v>300</v>
      </c>
      <c r="E73" s="72">
        <f>E76+E75</f>
        <v>0</v>
      </c>
    </row>
    <row r="74" spans="1:5" ht="15">
      <c r="A74" s="47" t="s">
        <v>47</v>
      </c>
      <c r="B74" s="84"/>
      <c r="C74" s="80"/>
      <c r="D74" s="50"/>
      <c r="E74" s="72"/>
    </row>
    <row r="75" spans="1:5" ht="15">
      <c r="A75" s="47" t="s">
        <v>148</v>
      </c>
      <c r="B75" s="84"/>
      <c r="C75" s="80"/>
      <c r="D75" s="50">
        <v>310</v>
      </c>
      <c r="E75" s="72"/>
    </row>
    <row r="76" spans="1:5" ht="15">
      <c r="A76" s="47" t="s">
        <v>149</v>
      </c>
      <c r="B76" s="84"/>
      <c r="C76" s="80"/>
      <c r="D76" s="50">
        <v>340</v>
      </c>
      <c r="E76" s="72"/>
    </row>
    <row r="77" spans="1:5" ht="26.25" hidden="1">
      <c r="A77" s="55" t="s">
        <v>158</v>
      </c>
      <c r="B77" s="84"/>
      <c r="C77" s="81">
        <v>7950400</v>
      </c>
      <c r="D77" s="56"/>
      <c r="E77" s="72"/>
    </row>
    <row r="78" spans="1:5" ht="15" hidden="1">
      <c r="A78" s="47" t="s">
        <v>137</v>
      </c>
      <c r="B78" s="84"/>
      <c r="C78" s="80"/>
      <c r="D78" s="50">
        <v>220</v>
      </c>
      <c r="E78" s="72"/>
    </row>
    <row r="79" spans="1:5" ht="15" hidden="1">
      <c r="A79" s="47" t="s">
        <v>47</v>
      </c>
      <c r="B79" s="84"/>
      <c r="C79" s="80"/>
      <c r="D79" s="50"/>
      <c r="E79" s="72"/>
    </row>
    <row r="80" spans="1:5" ht="15" hidden="1">
      <c r="A80" s="47" t="s">
        <v>142</v>
      </c>
      <c r="B80" s="84"/>
      <c r="C80" s="80"/>
      <c r="D80" s="50">
        <v>225</v>
      </c>
      <c r="E80" s="72"/>
    </row>
    <row r="81" spans="1:5" ht="15" hidden="1">
      <c r="A81" s="47" t="s">
        <v>143</v>
      </c>
      <c r="B81" s="84"/>
      <c r="C81" s="80"/>
      <c r="D81" s="50">
        <v>226</v>
      </c>
      <c r="E81" s="72"/>
    </row>
    <row r="82" spans="1:5" ht="15" hidden="1">
      <c r="A82" s="47" t="s">
        <v>147</v>
      </c>
      <c r="B82" s="84"/>
      <c r="C82" s="80"/>
      <c r="D82" s="50">
        <v>300</v>
      </c>
      <c r="E82" s="72"/>
    </row>
    <row r="83" spans="1:5" ht="15" hidden="1">
      <c r="A83" s="47" t="s">
        <v>47</v>
      </c>
      <c r="B83" s="84"/>
      <c r="C83" s="80"/>
      <c r="D83" s="50"/>
      <c r="E83" s="72"/>
    </row>
    <row r="84" spans="1:5" ht="15" hidden="1">
      <c r="A84" s="47" t="s">
        <v>148</v>
      </c>
      <c r="B84" s="84"/>
      <c r="C84" s="80"/>
      <c r="D84" s="50">
        <v>310</v>
      </c>
      <c r="E84" s="72"/>
    </row>
    <row r="85" spans="1:5" ht="25.5" hidden="1">
      <c r="A85" s="57" t="s">
        <v>159</v>
      </c>
      <c r="B85" s="84"/>
      <c r="C85" s="81">
        <v>7976302</v>
      </c>
      <c r="D85" s="56"/>
      <c r="E85" s="72"/>
    </row>
    <row r="86" spans="1:5" ht="15" hidden="1">
      <c r="A86" s="47" t="s">
        <v>133</v>
      </c>
      <c r="B86" s="84"/>
      <c r="C86" s="80"/>
      <c r="D86" s="50">
        <v>210</v>
      </c>
      <c r="E86" s="72"/>
    </row>
    <row r="87" spans="1:5" ht="15" hidden="1">
      <c r="A87" s="47" t="s">
        <v>47</v>
      </c>
      <c r="B87" s="80"/>
      <c r="C87" s="80"/>
      <c r="D87" s="51"/>
      <c r="E87" s="72"/>
    </row>
    <row r="88" spans="1:5" ht="15" hidden="1">
      <c r="A88" s="47" t="s">
        <v>134</v>
      </c>
      <c r="B88" s="84"/>
      <c r="C88" s="80"/>
      <c r="D88" s="50">
        <v>211</v>
      </c>
      <c r="E88" s="72"/>
    </row>
    <row r="89" spans="1:5" ht="15" hidden="1">
      <c r="A89" s="52" t="s">
        <v>135</v>
      </c>
      <c r="B89" s="84"/>
      <c r="C89" s="80"/>
      <c r="D89" s="50">
        <v>212</v>
      </c>
      <c r="E89" s="72"/>
    </row>
    <row r="90" spans="1:5" ht="15" hidden="1">
      <c r="A90" s="47" t="s">
        <v>136</v>
      </c>
      <c r="B90" s="84"/>
      <c r="C90" s="80"/>
      <c r="D90" s="50">
        <v>213</v>
      </c>
      <c r="E90" s="72"/>
    </row>
    <row r="91" spans="1:5" ht="15" hidden="1">
      <c r="A91" s="47" t="s">
        <v>137</v>
      </c>
      <c r="B91" s="84"/>
      <c r="C91" s="80"/>
      <c r="D91" s="50">
        <v>220</v>
      </c>
      <c r="E91" s="72"/>
    </row>
    <row r="92" spans="1:5" ht="15" hidden="1">
      <c r="A92" s="47" t="s">
        <v>47</v>
      </c>
      <c r="B92" s="84"/>
      <c r="C92" s="80"/>
      <c r="D92" s="50"/>
      <c r="E92" s="72"/>
    </row>
    <row r="93" spans="1:5" ht="15" hidden="1">
      <c r="A93" s="47" t="s">
        <v>138</v>
      </c>
      <c r="B93" s="84"/>
      <c r="C93" s="80"/>
      <c r="D93" s="50">
        <v>221</v>
      </c>
      <c r="E93" s="72"/>
    </row>
    <row r="94" spans="1:5" ht="15" hidden="1">
      <c r="A94" s="47" t="s">
        <v>140</v>
      </c>
      <c r="B94" s="84"/>
      <c r="C94" s="80"/>
      <c r="D94" s="50">
        <v>223</v>
      </c>
      <c r="E94" s="72"/>
    </row>
    <row r="95" spans="1:5" ht="15" hidden="1">
      <c r="A95" s="47" t="s">
        <v>142</v>
      </c>
      <c r="B95" s="84"/>
      <c r="C95" s="80"/>
      <c r="D95" s="50">
        <v>225</v>
      </c>
      <c r="E95" s="72"/>
    </row>
    <row r="96" spans="1:5" ht="15" hidden="1">
      <c r="A96" s="47" t="s">
        <v>143</v>
      </c>
      <c r="B96" s="84"/>
      <c r="C96" s="80"/>
      <c r="D96" s="50">
        <v>226</v>
      </c>
      <c r="E96" s="72"/>
    </row>
    <row r="97" spans="1:5" ht="15" hidden="1">
      <c r="A97" s="47" t="s">
        <v>146</v>
      </c>
      <c r="B97" s="84"/>
      <c r="C97" s="80"/>
      <c r="D97" s="50">
        <v>290</v>
      </c>
      <c r="E97" s="72"/>
    </row>
    <row r="98" spans="1:5" ht="15" hidden="1">
      <c r="A98" s="47" t="s">
        <v>147</v>
      </c>
      <c r="B98" s="84"/>
      <c r="C98" s="80"/>
      <c r="D98" s="50">
        <v>300</v>
      </c>
      <c r="E98" s="72"/>
    </row>
    <row r="99" spans="1:5" ht="15" hidden="1">
      <c r="A99" s="47" t="s">
        <v>47</v>
      </c>
      <c r="B99" s="84"/>
      <c r="C99" s="80"/>
      <c r="D99" s="50"/>
      <c r="E99" s="72"/>
    </row>
    <row r="100" spans="1:5" ht="15" hidden="1">
      <c r="A100" s="47" t="s">
        <v>148</v>
      </c>
      <c r="B100" s="84"/>
      <c r="C100" s="80"/>
      <c r="D100" s="50">
        <v>310</v>
      </c>
      <c r="E100" s="72"/>
    </row>
    <row r="101" spans="1:5" ht="15" hidden="1">
      <c r="A101" s="47" t="s">
        <v>149</v>
      </c>
      <c r="B101" s="84"/>
      <c r="C101" s="80"/>
      <c r="D101" s="50">
        <v>340</v>
      </c>
      <c r="E101" s="72"/>
    </row>
    <row r="102" spans="1:5" ht="15" hidden="1">
      <c r="A102" s="47" t="s">
        <v>152</v>
      </c>
      <c r="B102" s="84"/>
      <c r="C102" s="81" t="s">
        <v>152</v>
      </c>
      <c r="D102" s="50"/>
      <c r="E102" s="72"/>
    </row>
    <row r="103" spans="1:5" ht="25.5">
      <c r="A103" s="47" t="s">
        <v>160</v>
      </c>
      <c r="B103" s="86"/>
      <c r="C103" s="80"/>
      <c r="D103" s="50"/>
      <c r="E103" s="72"/>
    </row>
    <row r="104" spans="1:5" ht="25.5">
      <c r="A104" s="53" t="s">
        <v>161</v>
      </c>
      <c r="B104" s="85" t="s">
        <v>156</v>
      </c>
      <c r="C104" s="83">
        <v>7953000</v>
      </c>
      <c r="D104" s="54"/>
      <c r="E104" s="78">
        <f>E105</f>
        <v>210800</v>
      </c>
    </row>
    <row r="105" spans="1:5" ht="15">
      <c r="A105" s="47" t="s">
        <v>147</v>
      </c>
      <c r="B105" s="84"/>
      <c r="C105" s="80"/>
      <c r="D105" s="50">
        <v>300</v>
      </c>
      <c r="E105" s="72">
        <f>E108+E107</f>
        <v>210800</v>
      </c>
    </row>
    <row r="106" spans="1:5" ht="15">
      <c r="A106" s="47" t="s">
        <v>47</v>
      </c>
      <c r="B106" s="84"/>
      <c r="C106" s="80"/>
      <c r="D106" s="50"/>
      <c r="E106" s="72"/>
    </row>
    <row r="107" spans="1:5" ht="15">
      <c r="A107" s="47" t="s">
        <v>148</v>
      </c>
      <c r="B107" s="84"/>
      <c r="C107" s="80"/>
      <c r="D107" s="50">
        <v>310</v>
      </c>
      <c r="E107" s="72"/>
    </row>
    <row r="108" spans="1:5" ht="15">
      <c r="A108" s="47" t="s">
        <v>149</v>
      </c>
      <c r="B108" s="84"/>
      <c r="C108" s="80"/>
      <c r="D108" s="50">
        <v>340</v>
      </c>
      <c r="E108" s="72">
        <v>210800</v>
      </c>
    </row>
    <row r="109" spans="1:5" ht="25.5">
      <c r="A109" s="53" t="s">
        <v>162</v>
      </c>
      <c r="B109" s="85" t="s">
        <v>156</v>
      </c>
      <c r="C109" s="83">
        <v>7956402</v>
      </c>
      <c r="D109" s="54"/>
      <c r="E109" s="78">
        <f>E110</f>
        <v>707200</v>
      </c>
    </row>
    <row r="110" spans="1:5" ht="15">
      <c r="A110" s="47" t="s">
        <v>147</v>
      </c>
      <c r="B110" s="84"/>
      <c r="C110" s="80"/>
      <c r="D110" s="50">
        <v>300</v>
      </c>
      <c r="E110" s="72">
        <f>E113+E112</f>
        <v>707200</v>
      </c>
    </row>
    <row r="111" spans="1:5" ht="15">
      <c r="A111" s="47" t="s">
        <v>47</v>
      </c>
      <c r="B111" s="84"/>
      <c r="C111" s="80"/>
      <c r="D111" s="50"/>
      <c r="E111" s="72"/>
    </row>
    <row r="112" spans="1:5" ht="15">
      <c r="A112" s="47" t="s">
        <v>148</v>
      </c>
      <c r="B112" s="84"/>
      <c r="C112" s="80"/>
      <c r="D112" s="50">
        <v>310</v>
      </c>
      <c r="E112" s="72"/>
    </row>
    <row r="113" spans="1:5" ht="15">
      <c r="A113" s="47" t="s">
        <v>149</v>
      </c>
      <c r="B113" s="84"/>
      <c r="C113" s="80"/>
      <c r="D113" s="50">
        <v>340</v>
      </c>
      <c r="E113" s="72">
        <v>707200</v>
      </c>
    </row>
    <row r="114" spans="1:5" ht="63.75">
      <c r="A114" s="53" t="s">
        <v>163</v>
      </c>
      <c r="B114" s="85" t="s">
        <v>156</v>
      </c>
      <c r="C114" s="83">
        <v>7956403</v>
      </c>
      <c r="D114" s="79"/>
      <c r="E114" s="78">
        <f>E115</f>
        <v>1172200</v>
      </c>
    </row>
    <row r="115" spans="1:5" ht="15">
      <c r="A115" s="47" t="s">
        <v>147</v>
      </c>
      <c r="B115" s="84"/>
      <c r="C115" s="80"/>
      <c r="D115" s="50">
        <v>300</v>
      </c>
      <c r="E115" s="72">
        <f>E118+E117</f>
        <v>1172200</v>
      </c>
    </row>
    <row r="116" spans="1:5" ht="15">
      <c r="A116" s="47" t="s">
        <v>47</v>
      </c>
      <c r="B116" s="84"/>
      <c r="C116" s="80"/>
      <c r="D116" s="50"/>
      <c r="E116" s="72"/>
    </row>
    <row r="117" spans="1:5" ht="15">
      <c r="A117" s="47" t="s">
        <v>148</v>
      </c>
      <c r="B117" s="84"/>
      <c r="C117" s="80"/>
      <c r="D117" s="50">
        <v>310</v>
      </c>
      <c r="E117" s="72"/>
    </row>
    <row r="118" spans="1:5" ht="15">
      <c r="A118" s="47" t="s">
        <v>149</v>
      </c>
      <c r="B118" s="84"/>
      <c r="C118" s="80"/>
      <c r="D118" s="50">
        <v>340</v>
      </c>
      <c r="E118" s="72">
        <v>1172200</v>
      </c>
    </row>
    <row r="119" spans="1:5" ht="51">
      <c r="A119" s="53" t="s">
        <v>164</v>
      </c>
      <c r="B119" s="85" t="s">
        <v>156</v>
      </c>
      <c r="C119" s="83">
        <v>7969742</v>
      </c>
      <c r="D119" s="79"/>
      <c r="E119" s="78">
        <f>E120</f>
        <v>0</v>
      </c>
    </row>
    <row r="120" spans="1:5" ht="15">
      <c r="A120" s="47" t="s">
        <v>137</v>
      </c>
      <c r="B120" s="84"/>
      <c r="C120" s="80"/>
      <c r="D120" s="50">
        <v>220</v>
      </c>
      <c r="E120" s="72">
        <f>E122</f>
        <v>0</v>
      </c>
    </row>
    <row r="121" spans="1:5" ht="15">
      <c r="A121" s="47" t="s">
        <v>47</v>
      </c>
      <c r="B121" s="84"/>
      <c r="C121" s="80"/>
      <c r="D121" s="50"/>
      <c r="E121" s="72"/>
    </row>
    <row r="122" spans="1:5" ht="15">
      <c r="A122" s="47" t="s">
        <v>142</v>
      </c>
      <c r="B122" s="84"/>
      <c r="C122" s="80"/>
      <c r="D122" s="50">
        <v>225</v>
      </c>
      <c r="E122" s="72"/>
    </row>
    <row r="123" spans="1:5" ht="26.25">
      <c r="A123" s="48" t="s">
        <v>165</v>
      </c>
      <c r="B123" s="82" t="s">
        <v>166</v>
      </c>
      <c r="C123" s="83">
        <v>5200900</v>
      </c>
      <c r="D123" s="77"/>
      <c r="E123" s="78">
        <f>E124</f>
        <v>459300</v>
      </c>
    </row>
    <row r="124" spans="1:5" ht="15">
      <c r="A124" s="47" t="s">
        <v>133</v>
      </c>
      <c r="B124" s="84"/>
      <c r="C124" s="80"/>
      <c r="D124" s="50">
        <v>210</v>
      </c>
      <c r="E124" s="72">
        <f>E126+E127</f>
        <v>459300</v>
      </c>
    </row>
    <row r="125" spans="1:5" ht="15">
      <c r="A125" s="47" t="s">
        <v>47</v>
      </c>
      <c r="B125" s="80"/>
      <c r="C125" s="80"/>
      <c r="D125" s="51"/>
      <c r="E125" s="72"/>
    </row>
    <row r="126" spans="1:5" ht="15">
      <c r="A126" s="47" t="s">
        <v>134</v>
      </c>
      <c r="B126" s="84"/>
      <c r="C126" s="80"/>
      <c r="D126" s="50">
        <v>211</v>
      </c>
      <c r="E126" s="72">
        <v>352765</v>
      </c>
    </row>
    <row r="127" spans="1:5" ht="15">
      <c r="A127" s="47" t="s">
        <v>136</v>
      </c>
      <c r="B127" s="84"/>
      <c r="C127" s="80"/>
      <c r="D127" s="50">
        <v>213</v>
      </c>
      <c r="E127" s="72">
        <v>106535</v>
      </c>
    </row>
    <row r="128" spans="1:5" ht="15">
      <c r="A128" s="47" t="s">
        <v>152</v>
      </c>
      <c r="B128" s="84"/>
      <c r="C128" s="80"/>
      <c r="D128" s="50"/>
      <c r="E128" s="72"/>
    </row>
    <row r="129" spans="1:5" ht="25.5">
      <c r="A129" s="47" t="s">
        <v>167</v>
      </c>
      <c r="B129" s="87"/>
      <c r="C129" s="80"/>
      <c r="D129" s="50"/>
      <c r="E129" s="72"/>
    </row>
    <row r="130" spans="1:5" ht="64.5">
      <c r="A130" s="48" t="s">
        <v>168</v>
      </c>
      <c r="B130" s="82" t="s">
        <v>169</v>
      </c>
      <c r="C130" s="83">
        <v>8079367</v>
      </c>
      <c r="D130" s="77"/>
      <c r="E130" s="78">
        <f>E131</f>
        <v>39070</v>
      </c>
    </row>
    <row r="131" spans="1:5" ht="15">
      <c r="A131" s="47" t="s">
        <v>144</v>
      </c>
      <c r="B131" s="84"/>
      <c r="C131" s="80"/>
      <c r="D131" s="50">
        <v>260</v>
      </c>
      <c r="E131" s="72">
        <f>E133</f>
        <v>39070</v>
      </c>
    </row>
    <row r="132" spans="1:5" ht="15">
      <c r="A132" s="47" t="s">
        <v>47</v>
      </c>
      <c r="B132" s="84"/>
      <c r="C132" s="80"/>
      <c r="D132" s="50"/>
      <c r="E132" s="72"/>
    </row>
    <row r="133" spans="1:5" ht="15">
      <c r="A133" s="47" t="s">
        <v>145</v>
      </c>
      <c r="B133" s="84"/>
      <c r="C133" s="80"/>
      <c r="D133" s="50">
        <v>262</v>
      </c>
      <c r="E133" s="72">
        <v>39070</v>
      </c>
    </row>
    <row r="134" spans="1:5" ht="15">
      <c r="A134" s="47" t="s">
        <v>152</v>
      </c>
      <c r="B134" s="84"/>
      <c r="C134" s="80"/>
      <c r="D134" s="50"/>
      <c r="E134" s="72"/>
    </row>
    <row r="135" spans="1:5" ht="75">
      <c r="A135" s="58" t="s">
        <v>122</v>
      </c>
      <c r="B135" s="83" t="s">
        <v>170</v>
      </c>
      <c r="C135" s="82">
        <v>4219900</v>
      </c>
      <c r="D135" s="77"/>
      <c r="E135" s="78">
        <f>E136+E141+E149+E153+E154</f>
        <v>6540614</v>
      </c>
    </row>
    <row r="136" spans="1:5" ht="15">
      <c r="A136" s="47" t="s">
        <v>133</v>
      </c>
      <c r="B136" s="84"/>
      <c r="C136" s="80"/>
      <c r="D136" s="50">
        <v>210</v>
      </c>
      <c r="E136" s="72">
        <f>E138+E139+E140</f>
        <v>3612410</v>
      </c>
    </row>
    <row r="137" spans="1:5" ht="15">
      <c r="A137" s="47" t="s">
        <v>47</v>
      </c>
      <c r="B137" s="80"/>
      <c r="C137" s="80"/>
      <c r="D137" s="51"/>
      <c r="E137" s="72"/>
    </row>
    <row r="138" spans="1:5" ht="15">
      <c r="A138" s="47" t="s">
        <v>134</v>
      </c>
      <c r="B138" s="84"/>
      <c r="C138" s="80"/>
      <c r="D138" s="50">
        <v>211</v>
      </c>
      <c r="E138" s="72">
        <v>2774509</v>
      </c>
    </row>
    <row r="139" spans="1:5" ht="15">
      <c r="A139" s="52" t="s">
        <v>135</v>
      </c>
      <c r="B139" s="84"/>
      <c r="C139" s="80"/>
      <c r="D139" s="50">
        <v>212</v>
      </c>
      <c r="E139" s="72"/>
    </row>
    <row r="140" spans="1:5" ht="15">
      <c r="A140" s="47" t="s">
        <v>136</v>
      </c>
      <c r="B140" s="84"/>
      <c r="C140" s="80"/>
      <c r="D140" s="50">
        <v>213</v>
      </c>
      <c r="E140" s="72">
        <v>837901</v>
      </c>
    </row>
    <row r="141" spans="1:5" ht="15">
      <c r="A141" s="47" t="s">
        <v>137</v>
      </c>
      <c r="B141" s="84"/>
      <c r="C141" s="80"/>
      <c r="D141" s="50">
        <v>220</v>
      </c>
      <c r="E141" s="72">
        <f>E143+E144+E145+E146+E147+E148</f>
        <v>1315260</v>
      </c>
    </row>
    <row r="142" spans="1:5" ht="15">
      <c r="A142" s="47" t="s">
        <v>47</v>
      </c>
      <c r="B142" s="84"/>
      <c r="C142" s="80"/>
      <c r="D142" s="50"/>
      <c r="E142" s="72"/>
    </row>
    <row r="143" spans="1:5" ht="15">
      <c r="A143" s="47" t="s">
        <v>138</v>
      </c>
      <c r="B143" s="84"/>
      <c r="C143" s="80"/>
      <c r="D143" s="50">
        <v>221</v>
      </c>
      <c r="E143" s="72">
        <v>52660</v>
      </c>
    </row>
    <row r="144" spans="1:5" ht="15">
      <c r="A144" s="47" t="s">
        <v>139</v>
      </c>
      <c r="B144" s="84"/>
      <c r="C144" s="80"/>
      <c r="D144" s="50">
        <v>222</v>
      </c>
      <c r="E144" s="72">
        <v>30300</v>
      </c>
    </row>
    <row r="145" spans="1:5" ht="15">
      <c r="A145" s="47" t="s">
        <v>140</v>
      </c>
      <c r="B145" s="84"/>
      <c r="C145" s="80"/>
      <c r="D145" s="50">
        <v>223</v>
      </c>
      <c r="E145" s="72">
        <v>298763</v>
      </c>
    </row>
    <row r="146" spans="1:5" ht="15">
      <c r="A146" s="47" t="s">
        <v>141</v>
      </c>
      <c r="B146" s="84"/>
      <c r="C146" s="80"/>
      <c r="D146" s="50">
        <v>224</v>
      </c>
      <c r="E146" s="72"/>
    </row>
    <row r="147" spans="1:5" ht="15">
      <c r="A147" s="47" t="s">
        <v>142</v>
      </c>
      <c r="B147" s="84"/>
      <c r="C147" s="80"/>
      <c r="D147" s="50">
        <v>225</v>
      </c>
      <c r="E147" s="72">
        <v>70920</v>
      </c>
    </row>
    <row r="148" spans="1:5" ht="15">
      <c r="A148" s="47" t="s">
        <v>143</v>
      </c>
      <c r="B148" s="84"/>
      <c r="C148" s="80"/>
      <c r="D148" s="50">
        <v>226</v>
      </c>
      <c r="E148" s="72">
        <v>862617</v>
      </c>
    </row>
    <row r="149" spans="1:5" ht="15">
      <c r="A149" s="47" t="s">
        <v>144</v>
      </c>
      <c r="B149" s="84"/>
      <c r="C149" s="80"/>
      <c r="D149" s="50">
        <v>260</v>
      </c>
      <c r="E149" s="72">
        <f>E151</f>
        <v>0</v>
      </c>
    </row>
    <row r="150" spans="1:5" ht="15">
      <c r="A150" s="47" t="s">
        <v>47</v>
      </c>
      <c r="B150" s="84"/>
      <c r="C150" s="80"/>
      <c r="D150" s="50"/>
      <c r="E150" s="72"/>
    </row>
    <row r="151" spans="1:5" ht="15">
      <c r="A151" s="47" t="s">
        <v>145</v>
      </c>
      <c r="B151" s="84"/>
      <c r="C151" s="80"/>
      <c r="D151" s="50">
        <v>262</v>
      </c>
      <c r="E151" s="72"/>
    </row>
    <row r="152" spans="1:5" ht="25.5">
      <c r="A152" s="47" t="s">
        <v>171</v>
      </c>
      <c r="B152" s="84"/>
      <c r="C152" s="80"/>
      <c r="D152" s="50">
        <v>263</v>
      </c>
      <c r="E152" s="72"/>
    </row>
    <row r="153" spans="1:5" ht="15">
      <c r="A153" s="47" t="s">
        <v>146</v>
      </c>
      <c r="B153" s="84"/>
      <c r="C153" s="80"/>
      <c r="D153" s="50">
        <v>290</v>
      </c>
      <c r="E153" s="72">
        <v>100000</v>
      </c>
    </row>
    <row r="154" spans="1:5" ht="15">
      <c r="A154" s="47" t="s">
        <v>147</v>
      </c>
      <c r="B154" s="84"/>
      <c r="C154" s="80"/>
      <c r="D154" s="50">
        <v>300</v>
      </c>
      <c r="E154" s="72">
        <f>E156+E157</f>
        <v>1512944</v>
      </c>
    </row>
    <row r="155" spans="1:5" ht="15">
      <c r="A155" s="47" t="s">
        <v>47</v>
      </c>
      <c r="B155" s="84"/>
      <c r="C155" s="80"/>
      <c r="D155" s="50"/>
      <c r="E155" s="72"/>
    </row>
    <row r="156" spans="1:5" ht="15">
      <c r="A156" s="47" t="s">
        <v>148</v>
      </c>
      <c r="B156" s="84"/>
      <c r="C156" s="80"/>
      <c r="D156" s="50">
        <v>310</v>
      </c>
      <c r="E156" s="72">
        <v>190123</v>
      </c>
    </row>
    <row r="157" spans="1:5" ht="15">
      <c r="A157" s="47" t="s">
        <v>149</v>
      </c>
      <c r="B157" s="84"/>
      <c r="C157" s="80"/>
      <c r="D157" s="50">
        <v>340</v>
      </c>
      <c r="E157" s="72">
        <v>1322821</v>
      </c>
    </row>
    <row r="158" spans="1:5" ht="15" hidden="1">
      <c r="A158" s="44" t="s">
        <v>172</v>
      </c>
      <c r="B158" s="81" t="s">
        <v>173</v>
      </c>
      <c r="C158" s="80"/>
      <c r="D158" s="45"/>
      <c r="E158" s="72"/>
    </row>
    <row r="159" spans="1:5" ht="15" hidden="1">
      <c r="A159" s="47" t="s">
        <v>133</v>
      </c>
      <c r="B159" s="84"/>
      <c r="C159" s="80"/>
      <c r="D159" s="50">
        <v>210</v>
      </c>
      <c r="E159" s="72"/>
    </row>
    <row r="160" spans="1:5" ht="15" hidden="1">
      <c r="A160" s="47" t="s">
        <v>47</v>
      </c>
      <c r="B160" s="80"/>
      <c r="C160" s="80"/>
      <c r="D160" s="51"/>
      <c r="E160" s="72"/>
    </row>
    <row r="161" spans="1:5" ht="15" hidden="1">
      <c r="A161" s="52" t="s">
        <v>135</v>
      </c>
      <c r="B161" s="84"/>
      <c r="C161" s="80"/>
      <c r="D161" s="50">
        <v>212</v>
      </c>
      <c r="E161" s="72"/>
    </row>
    <row r="162" spans="1:5" ht="15" hidden="1">
      <c r="A162" s="47" t="s">
        <v>137</v>
      </c>
      <c r="B162" s="84"/>
      <c r="C162" s="80"/>
      <c r="D162" s="50">
        <v>220</v>
      </c>
      <c r="E162" s="72"/>
    </row>
    <row r="163" spans="1:5" ht="15" hidden="1">
      <c r="A163" s="47" t="s">
        <v>47</v>
      </c>
      <c r="B163" s="84"/>
      <c r="C163" s="80"/>
      <c r="D163" s="50"/>
      <c r="E163" s="72"/>
    </row>
    <row r="164" spans="1:5" ht="15" hidden="1">
      <c r="A164" s="47" t="s">
        <v>138</v>
      </c>
      <c r="B164" s="84"/>
      <c r="C164" s="80"/>
      <c r="D164" s="50">
        <v>221</v>
      </c>
      <c r="E164" s="72"/>
    </row>
    <row r="165" spans="1:5" ht="15" hidden="1">
      <c r="A165" s="47" t="s">
        <v>139</v>
      </c>
      <c r="B165" s="84"/>
      <c r="C165" s="80"/>
      <c r="D165" s="50">
        <v>222</v>
      </c>
      <c r="E165" s="72"/>
    </row>
    <row r="166" spans="1:5" ht="15" hidden="1">
      <c r="A166" s="47" t="s">
        <v>140</v>
      </c>
      <c r="B166" s="84"/>
      <c r="C166" s="80"/>
      <c r="D166" s="50">
        <v>223</v>
      </c>
      <c r="E166" s="72"/>
    </row>
    <row r="167" spans="1:5" ht="15" hidden="1">
      <c r="A167" s="47" t="s">
        <v>141</v>
      </c>
      <c r="B167" s="84"/>
      <c r="C167" s="80"/>
      <c r="D167" s="50">
        <v>224</v>
      </c>
      <c r="E167" s="72"/>
    </row>
    <row r="168" spans="1:5" ht="15" hidden="1">
      <c r="A168" s="47" t="s">
        <v>142</v>
      </c>
      <c r="B168" s="84"/>
      <c r="C168" s="80"/>
      <c r="D168" s="50">
        <v>225</v>
      </c>
      <c r="E168" s="72"/>
    </row>
    <row r="169" spans="1:5" ht="15" hidden="1">
      <c r="A169" s="47" t="s">
        <v>143</v>
      </c>
      <c r="B169" s="84"/>
      <c r="C169" s="80"/>
      <c r="D169" s="50">
        <v>226</v>
      </c>
      <c r="E169" s="72"/>
    </row>
    <row r="170" spans="1:5" ht="15" hidden="1">
      <c r="A170" s="47" t="s">
        <v>144</v>
      </c>
      <c r="B170" s="84"/>
      <c r="C170" s="80"/>
      <c r="D170" s="50">
        <v>260</v>
      </c>
      <c r="E170" s="72"/>
    </row>
    <row r="171" spans="1:5" ht="15" hidden="1">
      <c r="A171" s="47" t="s">
        <v>47</v>
      </c>
      <c r="B171" s="84"/>
      <c r="C171" s="80"/>
      <c r="D171" s="50"/>
      <c r="E171" s="72"/>
    </row>
    <row r="172" spans="1:5" ht="15" hidden="1">
      <c r="A172" s="47" t="s">
        <v>145</v>
      </c>
      <c r="B172" s="84"/>
      <c r="C172" s="80"/>
      <c r="D172" s="50">
        <v>262</v>
      </c>
      <c r="E172" s="72"/>
    </row>
    <row r="173" spans="1:5" ht="25.5" hidden="1">
      <c r="A173" s="47" t="s">
        <v>171</v>
      </c>
      <c r="B173" s="84"/>
      <c r="C173" s="80"/>
      <c r="D173" s="50">
        <v>263</v>
      </c>
      <c r="E173" s="72"/>
    </row>
    <row r="174" spans="1:5" ht="15" hidden="1">
      <c r="A174" s="47" t="s">
        <v>146</v>
      </c>
      <c r="B174" s="84"/>
      <c r="C174" s="80"/>
      <c r="D174" s="50">
        <v>290</v>
      </c>
      <c r="E174" s="72"/>
    </row>
    <row r="175" spans="1:5" ht="15" hidden="1">
      <c r="A175" s="47" t="s">
        <v>147</v>
      </c>
      <c r="B175" s="84"/>
      <c r="C175" s="80"/>
      <c r="D175" s="50">
        <v>300</v>
      </c>
      <c r="E175" s="72"/>
    </row>
    <row r="176" spans="1:5" ht="15" hidden="1">
      <c r="A176" s="47" t="s">
        <v>47</v>
      </c>
      <c r="B176" s="84"/>
      <c r="C176" s="80"/>
      <c r="D176" s="50"/>
      <c r="E176" s="72"/>
    </row>
    <row r="177" spans="1:5" ht="15" hidden="1">
      <c r="A177" s="47" t="s">
        <v>148</v>
      </c>
      <c r="B177" s="84"/>
      <c r="C177" s="80"/>
      <c r="D177" s="50">
        <v>310</v>
      </c>
      <c r="E177" s="72"/>
    </row>
    <row r="178" spans="1:5" ht="15" hidden="1">
      <c r="A178" s="47" t="s">
        <v>149</v>
      </c>
      <c r="B178" s="84"/>
      <c r="C178" s="80"/>
      <c r="D178" s="50">
        <v>340</v>
      </c>
      <c r="E178" s="72"/>
    </row>
    <row r="179" spans="1:5" ht="15">
      <c r="A179" s="70" t="s">
        <v>172</v>
      </c>
      <c r="B179" s="88" t="s">
        <v>173</v>
      </c>
      <c r="C179" s="89"/>
      <c r="D179" s="71"/>
      <c r="E179" s="75">
        <f>E180+E183+E191+E195+E196</f>
        <v>12628</v>
      </c>
    </row>
    <row r="180" spans="1:5" ht="15">
      <c r="A180" s="62" t="s">
        <v>133</v>
      </c>
      <c r="B180" s="90"/>
      <c r="C180" s="91"/>
      <c r="D180" s="63">
        <v>210</v>
      </c>
      <c r="E180" s="74"/>
    </row>
    <row r="181" spans="1:5" ht="15">
      <c r="A181" s="62" t="s">
        <v>47</v>
      </c>
      <c r="B181" s="91"/>
      <c r="C181" s="91"/>
      <c r="D181" s="64"/>
      <c r="E181" s="74"/>
    </row>
    <row r="182" spans="1:5" ht="15">
      <c r="A182" s="65" t="s">
        <v>135</v>
      </c>
      <c r="B182" s="90"/>
      <c r="C182" s="91"/>
      <c r="D182" s="63">
        <v>212</v>
      </c>
      <c r="E182" s="74"/>
    </row>
    <row r="183" spans="1:5" ht="15">
      <c r="A183" s="62" t="s">
        <v>137</v>
      </c>
      <c r="B183" s="90"/>
      <c r="C183" s="91"/>
      <c r="D183" s="63">
        <v>220</v>
      </c>
      <c r="E183" s="74"/>
    </row>
    <row r="184" spans="1:5" ht="15">
      <c r="A184" s="62" t="s">
        <v>47</v>
      </c>
      <c r="B184" s="90"/>
      <c r="C184" s="91"/>
      <c r="D184" s="63"/>
      <c r="E184" s="74"/>
    </row>
    <row r="185" spans="1:5" ht="15">
      <c r="A185" s="62" t="s">
        <v>138</v>
      </c>
      <c r="B185" s="90"/>
      <c r="C185" s="91"/>
      <c r="D185" s="63">
        <v>221</v>
      </c>
      <c r="E185" s="74"/>
    </row>
    <row r="186" spans="1:5" ht="15">
      <c r="A186" s="62" t="s">
        <v>139</v>
      </c>
      <c r="B186" s="90"/>
      <c r="C186" s="91"/>
      <c r="D186" s="63">
        <v>222</v>
      </c>
      <c r="E186" s="74"/>
    </row>
    <row r="187" spans="1:5" ht="15">
      <c r="A187" s="62" t="s">
        <v>140</v>
      </c>
      <c r="B187" s="90"/>
      <c r="C187" s="91"/>
      <c r="D187" s="63">
        <v>223</v>
      </c>
      <c r="E187" s="74"/>
    </row>
    <row r="188" spans="1:5" ht="15">
      <c r="A188" s="62" t="s">
        <v>141</v>
      </c>
      <c r="B188" s="90"/>
      <c r="C188" s="91"/>
      <c r="D188" s="63">
        <v>224</v>
      </c>
      <c r="E188" s="74"/>
    </row>
    <row r="189" spans="1:5" ht="15">
      <c r="A189" s="62" t="s">
        <v>142</v>
      </c>
      <c r="B189" s="90"/>
      <c r="C189" s="91"/>
      <c r="D189" s="63">
        <v>225</v>
      </c>
      <c r="E189" s="74"/>
    </row>
    <row r="190" spans="1:5" ht="15">
      <c r="A190" s="62" t="s">
        <v>143</v>
      </c>
      <c r="B190" s="90"/>
      <c r="C190" s="91"/>
      <c r="D190" s="63">
        <v>226</v>
      </c>
      <c r="E190" s="74"/>
    </row>
    <row r="191" spans="1:5" ht="15">
      <c r="A191" s="62" t="s">
        <v>144</v>
      </c>
      <c r="B191" s="90"/>
      <c r="C191" s="91"/>
      <c r="D191" s="63">
        <v>260</v>
      </c>
      <c r="E191" s="74"/>
    </row>
    <row r="192" spans="1:5" ht="15">
      <c r="A192" s="62" t="s">
        <v>47</v>
      </c>
      <c r="B192" s="90"/>
      <c r="C192" s="91"/>
      <c r="D192" s="63"/>
      <c r="E192" s="74"/>
    </row>
    <row r="193" spans="1:5" ht="15">
      <c r="A193" s="62" t="s">
        <v>145</v>
      </c>
      <c r="B193" s="90"/>
      <c r="C193" s="91"/>
      <c r="D193" s="63">
        <v>262</v>
      </c>
      <c r="E193" s="74"/>
    </row>
    <row r="194" spans="1:5" ht="25.5">
      <c r="A194" s="62" t="s">
        <v>171</v>
      </c>
      <c r="B194" s="90"/>
      <c r="C194" s="91"/>
      <c r="D194" s="63">
        <v>263</v>
      </c>
      <c r="E194" s="74"/>
    </row>
    <row r="195" spans="1:5" ht="15">
      <c r="A195" s="62" t="s">
        <v>146</v>
      </c>
      <c r="B195" s="90"/>
      <c r="C195" s="91"/>
      <c r="D195" s="63">
        <v>290</v>
      </c>
      <c r="E195" s="74">
        <v>2677</v>
      </c>
    </row>
    <row r="196" spans="1:5" ht="15">
      <c r="A196" s="62" t="s">
        <v>147</v>
      </c>
      <c r="B196" s="90"/>
      <c r="C196" s="91"/>
      <c r="D196" s="63">
        <v>300</v>
      </c>
      <c r="E196" s="74">
        <f>E198+E199</f>
        <v>9951</v>
      </c>
    </row>
    <row r="197" spans="1:5" ht="15">
      <c r="A197" s="62" t="s">
        <v>47</v>
      </c>
      <c r="B197" s="90"/>
      <c r="C197" s="91"/>
      <c r="D197" s="63"/>
      <c r="E197" s="74"/>
    </row>
    <row r="198" spans="1:5" ht="15">
      <c r="A198" s="62" t="s">
        <v>148</v>
      </c>
      <c r="B198" s="90"/>
      <c r="C198" s="91"/>
      <c r="D198" s="63">
        <v>310</v>
      </c>
      <c r="E198" s="74"/>
    </row>
    <row r="199" spans="1:5" ht="15">
      <c r="A199" s="62" t="s">
        <v>149</v>
      </c>
      <c r="B199" s="90"/>
      <c r="C199" s="91"/>
      <c r="D199" s="63">
        <v>340</v>
      </c>
      <c r="E199" s="74">
        <v>9951</v>
      </c>
    </row>
    <row r="200" spans="1:5" ht="15">
      <c r="A200" s="62" t="s">
        <v>174</v>
      </c>
      <c r="B200" s="90"/>
      <c r="C200" s="91"/>
      <c r="D200" s="63">
        <v>500</v>
      </c>
      <c r="E200" s="74"/>
    </row>
    <row r="201" spans="1:5" ht="15">
      <c r="A201" s="62" t="s">
        <v>47</v>
      </c>
      <c r="B201" s="90"/>
      <c r="C201" s="91"/>
      <c r="D201" s="63"/>
      <c r="E201" s="74"/>
    </row>
    <row r="202" spans="1:5" ht="25.5">
      <c r="A202" s="62" t="s">
        <v>175</v>
      </c>
      <c r="B202" s="90"/>
      <c r="C202" s="91"/>
      <c r="D202" s="63">
        <v>520</v>
      </c>
      <c r="E202" s="74"/>
    </row>
    <row r="203" spans="1:5" ht="15">
      <c r="A203" s="62" t="s">
        <v>176</v>
      </c>
      <c r="B203" s="90"/>
      <c r="C203" s="91"/>
      <c r="D203" s="63">
        <v>530</v>
      </c>
      <c r="E203" s="74"/>
    </row>
    <row r="204" spans="1:5" ht="15">
      <c r="A204" s="66" t="s">
        <v>177</v>
      </c>
      <c r="B204" s="91"/>
      <c r="C204" s="91"/>
      <c r="D204" s="67"/>
      <c r="E204" s="74"/>
    </row>
    <row r="205" spans="1:5" ht="15.75" thickBot="1">
      <c r="A205" s="68" t="s">
        <v>178</v>
      </c>
      <c r="B205" s="92"/>
      <c r="C205" s="92"/>
      <c r="D205" s="69" t="s">
        <v>117</v>
      </c>
      <c r="E205" s="76">
        <v>114000</v>
      </c>
    </row>
    <row r="206" spans="1:40" ht="15">
      <c r="A206" s="130" t="s">
        <v>179</v>
      </c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</row>
    <row r="207" spans="1:40" ht="15">
      <c r="A207" s="130" t="s">
        <v>180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</row>
    <row r="208" spans="1:39" ht="15">
      <c r="A208" s="130" t="s">
        <v>181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</row>
    <row r="209" spans="1:39" ht="1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</row>
    <row r="210" spans="1:43" ht="15">
      <c r="A210" s="130" t="s">
        <v>182</v>
      </c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</row>
    <row r="211" spans="1:41" ht="15">
      <c r="A211" s="130" t="s">
        <v>183</v>
      </c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</row>
    <row r="212" spans="1:39" ht="15">
      <c r="A212" s="130" t="s">
        <v>184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</row>
    <row r="213" spans="1:39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</row>
    <row r="214" spans="1:42" ht="15">
      <c r="A214" s="130" t="s">
        <v>185</v>
      </c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</row>
    <row r="215" spans="1:40" ht="15">
      <c r="A215" s="130" t="s">
        <v>188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</row>
    <row r="216" spans="1:39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</row>
    <row r="217" spans="1:39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</row>
    <row r="218" spans="1:39" ht="15">
      <c r="A218" s="130" t="s">
        <v>186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</row>
    <row r="219" spans="1:39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</row>
    <row r="220" spans="1:39" ht="15">
      <c r="A220" s="130" t="s">
        <v>187</v>
      </c>
      <c r="B220" s="130"/>
      <c r="C220" s="130"/>
      <c r="D220" s="130"/>
      <c r="E220" s="130"/>
      <c r="F220" s="59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59"/>
      <c r="AK220" s="59"/>
      <c r="AL220" s="59"/>
      <c r="AM220" s="59"/>
    </row>
    <row r="221" spans="1:39" ht="15">
      <c r="A221" s="59"/>
      <c r="B221" s="59"/>
      <c r="C221" s="59"/>
      <c r="D221" s="59"/>
      <c r="E221" s="59"/>
      <c r="F221" s="59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59"/>
      <c r="AK221" s="59"/>
      <c r="AL221" s="59"/>
      <c r="AM221" s="59"/>
    </row>
    <row r="222" spans="1:39" ht="15">
      <c r="A222" s="59"/>
      <c r="B222" s="4" t="s">
        <v>10</v>
      </c>
      <c r="C222" s="131"/>
      <c r="D222" s="131"/>
      <c r="E222" s="131"/>
      <c r="F222" s="61"/>
      <c r="G222" s="130"/>
      <c r="H222" s="130"/>
      <c r="I222" s="60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100">
        <v>20</v>
      </c>
      <c r="AC222" s="100"/>
      <c r="AD222" s="100"/>
      <c r="AE222" s="100"/>
      <c r="AF222" s="130"/>
      <c r="AG222" s="130"/>
      <c r="AH222" s="130"/>
      <c r="AI222" s="130"/>
      <c r="AJ222" s="130" t="s">
        <v>11</v>
      </c>
      <c r="AK222" s="130"/>
      <c r="AL222" s="130"/>
      <c r="AM222" s="130"/>
    </row>
  </sheetData>
  <sheetProtection/>
  <mergeCells count="21">
    <mergeCell ref="AF222:AI222"/>
    <mergeCell ref="A210:AQ210"/>
    <mergeCell ref="A211:AO211"/>
    <mergeCell ref="A212:Y212"/>
    <mergeCell ref="G220:AI220"/>
    <mergeCell ref="AJ222:AM222"/>
    <mergeCell ref="A214:AP214"/>
    <mergeCell ref="A215:AN215"/>
    <mergeCell ref="A220:E220"/>
    <mergeCell ref="A207:AN207"/>
    <mergeCell ref="C222:E222"/>
    <mergeCell ref="G222:H222"/>
    <mergeCell ref="J222:AA222"/>
    <mergeCell ref="AB222:AE222"/>
    <mergeCell ref="A1:C1"/>
    <mergeCell ref="D1:D2"/>
    <mergeCell ref="E1:E2"/>
    <mergeCell ref="A2:C2"/>
    <mergeCell ref="A206:AN206"/>
    <mergeCell ref="A218:O218"/>
    <mergeCell ref="A208:Y208"/>
  </mergeCells>
  <printOptions/>
  <pageMargins left="0" right="0" top="0" bottom="0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2013-01-22T12:20:43Z</cp:lastPrinted>
  <dcterms:created xsi:type="dcterms:W3CDTF">2012-12-05T05:59:22Z</dcterms:created>
  <dcterms:modified xsi:type="dcterms:W3CDTF">2013-02-19T05:08:38Z</dcterms:modified>
  <cp:category/>
  <cp:version/>
  <cp:contentType/>
  <cp:contentStatus/>
</cp:coreProperties>
</file>